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ivemarshall-my.sharepoint.com/personal/rubenstein9_marshall_edu/Documents/Documents/General TA and Payroll/2025 Conference/"/>
    </mc:Choice>
  </mc:AlternateContent>
  <xr:revisionPtr revIDLastSave="407" documentId="8_{D8C14E6D-8D89-4BF7-9FF6-CD5EED2279D5}" xr6:coauthVersionLast="47" xr6:coauthVersionMax="47" xr10:uidLastSave="{10A3B742-95B4-4F68-AADE-82181EFD9481}"/>
  <bookViews>
    <workbookView xWindow="-28965" yWindow="-165" windowWidth="29130" windowHeight="15810" tabRatio="915" xr2:uid="{559CAB5B-724A-44D8-B32D-590315C6EF18}"/>
  </bookViews>
  <sheets>
    <sheet name="Information" sheetId="1" r:id="rId1"/>
    <sheet name="Graphs" sheetId="2" r:id="rId2"/>
    <sheet name="Day 1" sheetId="3" r:id="rId3"/>
    <sheet name="Day 2" sheetId="4" r:id="rId4"/>
    <sheet name="Day 3" sheetId="5" r:id="rId5"/>
    <sheet name="Day 4" sheetId="6" r:id="rId6"/>
    <sheet name="Day 5" sheetId="7" r:id="rId7"/>
    <sheet name="Day 6" sheetId="8" r:id="rId8"/>
    <sheet name="Day 7" sheetId="9" r:id="rId9"/>
    <sheet name="Day 8" sheetId="10" r:id="rId10"/>
    <sheet name="Day 9" sheetId="11" r:id="rId11"/>
    <sheet name="Day 10" sheetId="12" r:id="rId12"/>
    <sheet name="Day 11" sheetId="13" r:id="rId13"/>
    <sheet name="Day 12" sheetId="14" r:id="rId14"/>
    <sheet name="Day 13" sheetId="15" r:id="rId15"/>
    <sheet name="Day 14" sheetId="16" r:id="rId16"/>
    <sheet name="Day 15" sheetId="17" r:id="rId17"/>
    <sheet name="Day 16" sheetId="18" r:id="rId18"/>
    <sheet name="Day 17" sheetId="19" r:id="rId19"/>
    <sheet name="Day 18" sheetId="20" r:id="rId20"/>
    <sheet name="Day 19" sheetId="21" r:id="rId21"/>
    <sheet name="Day 20" sheetId="22" r:id="rId22"/>
    <sheet name="Day 21" sheetId="23" r:id="rId23"/>
    <sheet name="Day 22" sheetId="24" r:id="rId24"/>
    <sheet name="Day 23" sheetId="25" r:id="rId25"/>
    <sheet name="Day 24" sheetId="26" r:id="rId26"/>
    <sheet name="Day 25" sheetId="27" r:id="rId27"/>
    <sheet name="Day 26" sheetId="28" r:id="rId28"/>
    <sheet name="Day 27" sheetId="29" r:id="rId29"/>
    <sheet name="Day 28" sheetId="30" r:id="rId30"/>
    <sheet name="Day 29" sheetId="31" r:id="rId31"/>
    <sheet name="Day 30" sheetId="32" r:id="rId32"/>
    <sheet name="Overall Data" sheetId="33" r:id="rId3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2" l="1"/>
  <c r="D6" i="32"/>
  <c r="E6" i="32"/>
  <c r="C7" i="32"/>
  <c r="D7" i="32"/>
  <c r="E7" i="32"/>
  <c r="C8" i="32"/>
  <c r="D8" i="32"/>
  <c r="E8" i="32"/>
  <c r="C9" i="32"/>
  <c r="D9" i="32"/>
  <c r="E9" i="32"/>
  <c r="C10" i="32"/>
  <c r="D10" i="32"/>
  <c r="E10" i="32"/>
  <c r="C11" i="32"/>
  <c r="D11" i="32"/>
  <c r="E11" i="32"/>
  <c r="C12" i="32"/>
  <c r="D12" i="32"/>
  <c r="E12" i="32"/>
  <c r="C13" i="32"/>
  <c r="D13" i="32"/>
  <c r="E13" i="32"/>
  <c r="C14" i="32"/>
  <c r="D14" i="32"/>
  <c r="E14" i="32"/>
  <c r="C15" i="32"/>
  <c r="D15" i="32"/>
  <c r="E15" i="32"/>
  <c r="C16" i="32"/>
  <c r="D16" i="32"/>
  <c r="E16" i="32"/>
  <c r="C17" i="32"/>
  <c r="D17" i="32"/>
  <c r="E17" i="32"/>
  <c r="C18" i="32"/>
  <c r="D18" i="32"/>
  <c r="E18" i="32"/>
  <c r="C19" i="32"/>
  <c r="D19" i="32"/>
  <c r="E19" i="32"/>
  <c r="D5" i="32"/>
  <c r="E5" i="32"/>
  <c r="C5" i="32"/>
  <c r="C6" i="31"/>
  <c r="D6" i="31"/>
  <c r="E6" i="31"/>
  <c r="C7" i="31"/>
  <c r="D7" i="31"/>
  <c r="E7" i="31"/>
  <c r="C8" i="31"/>
  <c r="D8" i="31"/>
  <c r="E8" i="31"/>
  <c r="C9" i="31"/>
  <c r="D9" i="31"/>
  <c r="E9" i="31"/>
  <c r="C10" i="31"/>
  <c r="D10" i="31"/>
  <c r="E10" i="31"/>
  <c r="C11" i="31"/>
  <c r="D11" i="31"/>
  <c r="E11" i="31"/>
  <c r="C12" i="31"/>
  <c r="D12" i="31"/>
  <c r="E12" i="31"/>
  <c r="C13" i="31"/>
  <c r="D13" i="31"/>
  <c r="E13" i="31"/>
  <c r="C14" i="31"/>
  <c r="D14" i="31"/>
  <c r="E14" i="31"/>
  <c r="C15" i="31"/>
  <c r="D15" i="31"/>
  <c r="E15" i="31"/>
  <c r="C16" i="31"/>
  <c r="D16" i="31"/>
  <c r="E16" i="31"/>
  <c r="C17" i="31"/>
  <c r="D17" i="31"/>
  <c r="E17" i="31"/>
  <c r="C18" i="31"/>
  <c r="D18" i="31"/>
  <c r="E18" i="31"/>
  <c r="C19" i="31"/>
  <c r="D19" i="31"/>
  <c r="E19" i="31"/>
  <c r="D5" i="31"/>
  <c r="E5" i="31"/>
  <c r="C5" i="31"/>
  <c r="C6" i="30"/>
  <c r="D6" i="30"/>
  <c r="E6" i="30"/>
  <c r="C7" i="30"/>
  <c r="D7" i="30"/>
  <c r="E7" i="30"/>
  <c r="C8" i="30"/>
  <c r="D8" i="30"/>
  <c r="E8" i="30"/>
  <c r="C9" i="30"/>
  <c r="D9" i="30"/>
  <c r="E9" i="30"/>
  <c r="C10" i="30"/>
  <c r="D10" i="30"/>
  <c r="E10" i="30"/>
  <c r="C11" i="30"/>
  <c r="D11" i="30"/>
  <c r="E11" i="30"/>
  <c r="C12" i="30"/>
  <c r="D12" i="30"/>
  <c r="E12" i="30"/>
  <c r="C13" i="30"/>
  <c r="D13" i="30"/>
  <c r="E13" i="30"/>
  <c r="C14" i="30"/>
  <c r="D14" i="30"/>
  <c r="E14" i="30"/>
  <c r="C15" i="30"/>
  <c r="D15" i="30"/>
  <c r="E15" i="30"/>
  <c r="C16" i="30"/>
  <c r="D16" i="30"/>
  <c r="E16" i="30"/>
  <c r="C17" i="30"/>
  <c r="D17" i="30"/>
  <c r="E17" i="30"/>
  <c r="C18" i="30"/>
  <c r="D18" i="30"/>
  <c r="E18" i="30"/>
  <c r="C19" i="30"/>
  <c r="D19" i="30"/>
  <c r="E19" i="30"/>
  <c r="D5" i="30"/>
  <c r="E5" i="30"/>
  <c r="C5" i="30"/>
  <c r="C6" i="29"/>
  <c r="D6" i="29"/>
  <c r="E6" i="29"/>
  <c r="C7" i="29"/>
  <c r="D7" i="29"/>
  <c r="E7" i="29"/>
  <c r="C8" i="29"/>
  <c r="D8" i="29"/>
  <c r="E8" i="29"/>
  <c r="C9" i="29"/>
  <c r="D9" i="29"/>
  <c r="E9" i="29"/>
  <c r="C10" i="29"/>
  <c r="D10" i="29"/>
  <c r="E10" i="29"/>
  <c r="C11" i="29"/>
  <c r="D11" i="29"/>
  <c r="E11" i="29"/>
  <c r="C12" i="29"/>
  <c r="D12" i="29"/>
  <c r="E12" i="29"/>
  <c r="C13" i="29"/>
  <c r="D13" i="29"/>
  <c r="E13" i="29"/>
  <c r="C14" i="29"/>
  <c r="D14" i="29"/>
  <c r="E14" i="29"/>
  <c r="C15" i="29"/>
  <c r="D15" i="29"/>
  <c r="E15" i="29"/>
  <c r="C16" i="29"/>
  <c r="D16" i="29"/>
  <c r="E16" i="29"/>
  <c r="C17" i="29"/>
  <c r="D17" i="29"/>
  <c r="E17" i="29"/>
  <c r="C18" i="29"/>
  <c r="D18" i="29"/>
  <c r="E18" i="29"/>
  <c r="C19" i="29"/>
  <c r="D19" i="29"/>
  <c r="E19" i="29"/>
  <c r="D5" i="29"/>
  <c r="E5" i="29"/>
  <c r="C5" i="29"/>
  <c r="C6" i="28"/>
  <c r="D6" i="28"/>
  <c r="E6" i="28"/>
  <c r="C7" i="28"/>
  <c r="D7" i="28"/>
  <c r="E7" i="28"/>
  <c r="C8" i="28"/>
  <c r="D8" i="28"/>
  <c r="E8" i="28"/>
  <c r="C9" i="28"/>
  <c r="D9" i="28"/>
  <c r="E9" i="28"/>
  <c r="C10" i="28"/>
  <c r="D10" i="28"/>
  <c r="E10" i="28"/>
  <c r="C11" i="28"/>
  <c r="D11" i="28"/>
  <c r="E11" i="28"/>
  <c r="C12" i="28"/>
  <c r="D12" i="28"/>
  <c r="E12" i="28"/>
  <c r="C13" i="28"/>
  <c r="D13" i="28"/>
  <c r="E13" i="28"/>
  <c r="C14" i="28"/>
  <c r="D14" i="28"/>
  <c r="E14" i="28"/>
  <c r="C15" i="28"/>
  <c r="D15" i="28"/>
  <c r="E15" i="28"/>
  <c r="C16" i="28"/>
  <c r="D16" i="28"/>
  <c r="E16" i="28"/>
  <c r="C17" i="28"/>
  <c r="D17" i="28"/>
  <c r="E17" i="28"/>
  <c r="C18" i="28"/>
  <c r="D18" i="28"/>
  <c r="E18" i="28"/>
  <c r="C19" i="28"/>
  <c r="D19" i="28"/>
  <c r="E19" i="28"/>
  <c r="D5" i="28"/>
  <c r="E5" i="28"/>
  <c r="C5" i="28"/>
  <c r="C6" i="27"/>
  <c r="D6" i="27"/>
  <c r="E6" i="27"/>
  <c r="C7" i="27"/>
  <c r="D7" i="27"/>
  <c r="E7" i="27"/>
  <c r="C8" i="27"/>
  <c r="D8" i="27"/>
  <c r="E8" i="27"/>
  <c r="C9" i="27"/>
  <c r="D9" i="27"/>
  <c r="E9" i="27"/>
  <c r="C10" i="27"/>
  <c r="D10" i="27"/>
  <c r="E10" i="27"/>
  <c r="C11" i="27"/>
  <c r="D11" i="27"/>
  <c r="E11" i="27"/>
  <c r="C12" i="27"/>
  <c r="D12" i="27"/>
  <c r="E12" i="27"/>
  <c r="C13" i="27"/>
  <c r="D13" i="27"/>
  <c r="E13" i="27"/>
  <c r="C14" i="27"/>
  <c r="D14" i="27"/>
  <c r="E14" i="27"/>
  <c r="C15" i="27"/>
  <c r="D15" i="27"/>
  <c r="E15" i="27"/>
  <c r="C16" i="27"/>
  <c r="D16" i="27"/>
  <c r="E16" i="27"/>
  <c r="C17" i="27"/>
  <c r="D17" i="27"/>
  <c r="E17" i="27"/>
  <c r="C18" i="27"/>
  <c r="D18" i="27"/>
  <c r="E18" i="27"/>
  <c r="C19" i="27"/>
  <c r="D19" i="27"/>
  <c r="E19" i="27"/>
  <c r="D5" i="27"/>
  <c r="E5" i="27"/>
  <c r="C5" i="27"/>
  <c r="C6" i="26"/>
  <c r="D6" i="26"/>
  <c r="E6" i="26"/>
  <c r="C7" i="26"/>
  <c r="D7" i="26"/>
  <c r="E7" i="26"/>
  <c r="C8" i="26"/>
  <c r="D8" i="26"/>
  <c r="E8" i="26"/>
  <c r="C9" i="26"/>
  <c r="D9" i="26"/>
  <c r="E9" i="26"/>
  <c r="C10" i="26"/>
  <c r="D10" i="26"/>
  <c r="E10" i="26"/>
  <c r="C11" i="26"/>
  <c r="D11" i="26"/>
  <c r="E11" i="26"/>
  <c r="C12" i="26"/>
  <c r="D12" i="26"/>
  <c r="E12" i="26"/>
  <c r="C13" i="26"/>
  <c r="D13" i="26"/>
  <c r="E13" i="26"/>
  <c r="C14" i="26"/>
  <c r="D14" i="26"/>
  <c r="E14" i="26"/>
  <c r="C15" i="26"/>
  <c r="D15" i="26"/>
  <c r="E15" i="26"/>
  <c r="C16" i="26"/>
  <c r="D16" i="26"/>
  <c r="E16" i="26"/>
  <c r="C17" i="26"/>
  <c r="D17" i="26"/>
  <c r="E17" i="26"/>
  <c r="C18" i="26"/>
  <c r="D18" i="26"/>
  <c r="E18" i="26"/>
  <c r="C19" i="26"/>
  <c r="D19" i="26"/>
  <c r="E19" i="26"/>
  <c r="D5" i="26"/>
  <c r="E5" i="26"/>
  <c r="C5" i="26"/>
  <c r="C6" i="25"/>
  <c r="D6" i="25"/>
  <c r="E6" i="25"/>
  <c r="C7" i="25"/>
  <c r="D7" i="25"/>
  <c r="E7" i="25"/>
  <c r="C8" i="25"/>
  <c r="D8" i="25"/>
  <c r="E8" i="25"/>
  <c r="C9" i="25"/>
  <c r="D9" i="25"/>
  <c r="E9" i="25"/>
  <c r="C10" i="25"/>
  <c r="D10" i="25"/>
  <c r="E10" i="25"/>
  <c r="C11" i="25"/>
  <c r="D11" i="25"/>
  <c r="E11" i="25"/>
  <c r="C12" i="25"/>
  <c r="D12" i="25"/>
  <c r="E12" i="25"/>
  <c r="C13" i="25"/>
  <c r="D13" i="25"/>
  <c r="E13" i="25"/>
  <c r="C14" i="25"/>
  <c r="D14" i="25"/>
  <c r="E14" i="25"/>
  <c r="C15" i="25"/>
  <c r="D15" i="25"/>
  <c r="E15" i="25"/>
  <c r="C16" i="25"/>
  <c r="D16" i="25"/>
  <c r="E16" i="25"/>
  <c r="C17" i="25"/>
  <c r="D17" i="25"/>
  <c r="E17" i="25"/>
  <c r="C18" i="25"/>
  <c r="D18" i="25"/>
  <c r="E18" i="25"/>
  <c r="C19" i="25"/>
  <c r="D19" i="25"/>
  <c r="E19" i="25"/>
  <c r="D5" i="25"/>
  <c r="E5" i="25"/>
  <c r="C5" i="25"/>
  <c r="C6" i="24"/>
  <c r="D6" i="24"/>
  <c r="E6" i="24"/>
  <c r="C7" i="24"/>
  <c r="D7" i="24"/>
  <c r="E7" i="24"/>
  <c r="C8" i="24"/>
  <c r="D8" i="24"/>
  <c r="E8" i="24"/>
  <c r="C9" i="24"/>
  <c r="D9" i="24"/>
  <c r="E9" i="24"/>
  <c r="C10" i="24"/>
  <c r="D10" i="24"/>
  <c r="E10" i="24"/>
  <c r="C11" i="24"/>
  <c r="D11" i="24"/>
  <c r="E11" i="24"/>
  <c r="C12" i="24"/>
  <c r="D12" i="24"/>
  <c r="E12" i="24"/>
  <c r="C13" i="24"/>
  <c r="D13" i="24"/>
  <c r="E13" i="24"/>
  <c r="C14" i="24"/>
  <c r="D14" i="24"/>
  <c r="E14" i="24"/>
  <c r="C15" i="24"/>
  <c r="D15" i="24"/>
  <c r="E15" i="24"/>
  <c r="C16" i="24"/>
  <c r="D16" i="24"/>
  <c r="E16" i="24"/>
  <c r="C17" i="24"/>
  <c r="D17" i="24"/>
  <c r="E17" i="24"/>
  <c r="C18" i="24"/>
  <c r="D18" i="24"/>
  <c r="E18" i="24"/>
  <c r="C19" i="24"/>
  <c r="D19" i="24"/>
  <c r="E19" i="24"/>
  <c r="D5" i="24"/>
  <c r="E5" i="24"/>
  <c r="C5" i="24"/>
  <c r="C6" i="23"/>
  <c r="D6" i="23"/>
  <c r="E6" i="23"/>
  <c r="C7" i="23"/>
  <c r="D7" i="23"/>
  <c r="E7" i="23"/>
  <c r="C8" i="23"/>
  <c r="D8" i="23"/>
  <c r="E8" i="23"/>
  <c r="C9" i="23"/>
  <c r="D9" i="23"/>
  <c r="E9" i="23"/>
  <c r="C10" i="23"/>
  <c r="D10" i="23"/>
  <c r="E10" i="23"/>
  <c r="C11" i="23"/>
  <c r="D11" i="23"/>
  <c r="E11" i="23"/>
  <c r="C12" i="23"/>
  <c r="D12" i="23"/>
  <c r="E12" i="23"/>
  <c r="C13" i="23"/>
  <c r="D13" i="23"/>
  <c r="E13" i="23"/>
  <c r="C14" i="23"/>
  <c r="D14" i="23"/>
  <c r="E14" i="23"/>
  <c r="C15" i="23"/>
  <c r="D15" i="23"/>
  <c r="E15" i="23"/>
  <c r="C16" i="23"/>
  <c r="D16" i="23"/>
  <c r="E16" i="23"/>
  <c r="C17" i="23"/>
  <c r="D17" i="23"/>
  <c r="E17" i="23"/>
  <c r="C18" i="23"/>
  <c r="D18" i="23"/>
  <c r="E18" i="23"/>
  <c r="C19" i="23"/>
  <c r="D19" i="23"/>
  <c r="E19" i="23"/>
  <c r="D5" i="23"/>
  <c r="E5" i="23"/>
  <c r="C5" i="23"/>
  <c r="C6" i="22"/>
  <c r="D6" i="22"/>
  <c r="E6" i="22"/>
  <c r="C7" i="22"/>
  <c r="D7" i="22"/>
  <c r="E7" i="22"/>
  <c r="C8" i="22"/>
  <c r="D8" i="22"/>
  <c r="E8" i="22"/>
  <c r="C9" i="22"/>
  <c r="D9" i="22"/>
  <c r="E9" i="22"/>
  <c r="C10" i="22"/>
  <c r="D10" i="22"/>
  <c r="E10" i="22"/>
  <c r="C11" i="22"/>
  <c r="D11" i="22"/>
  <c r="E11" i="22"/>
  <c r="C12" i="22"/>
  <c r="D12" i="22"/>
  <c r="E12" i="22"/>
  <c r="C13" i="22"/>
  <c r="D13" i="22"/>
  <c r="E13" i="22"/>
  <c r="C14" i="22"/>
  <c r="D14" i="22"/>
  <c r="E14" i="22"/>
  <c r="C15" i="22"/>
  <c r="D15" i="22"/>
  <c r="E15" i="22"/>
  <c r="C16" i="22"/>
  <c r="D16" i="22"/>
  <c r="E16" i="22"/>
  <c r="C17" i="22"/>
  <c r="D17" i="22"/>
  <c r="E17" i="22"/>
  <c r="C18" i="22"/>
  <c r="D18" i="22"/>
  <c r="E18" i="22"/>
  <c r="C19" i="22"/>
  <c r="D19" i="22"/>
  <c r="E19" i="22"/>
  <c r="D5" i="22"/>
  <c r="E5" i="22"/>
  <c r="C5" i="22"/>
  <c r="C6" i="21"/>
  <c r="D6" i="21"/>
  <c r="E6" i="21"/>
  <c r="C7" i="21"/>
  <c r="D7" i="21"/>
  <c r="E7" i="21"/>
  <c r="C8" i="21"/>
  <c r="D8" i="21"/>
  <c r="E8" i="21"/>
  <c r="C9" i="21"/>
  <c r="D9" i="21"/>
  <c r="E9" i="21"/>
  <c r="C10" i="21"/>
  <c r="D10" i="21"/>
  <c r="E10" i="21"/>
  <c r="C11" i="21"/>
  <c r="D11" i="21"/>
  <c r="E11" i="21"/>
  <c r="C12" i="21"/>
  <c r="D12" i="21"/>
  <c r="E12" i="21"/>
  <c r="C13" i="21"/>
  <c r="D13" i="21"/>
  <c r="E13" i="21"/>
  <c r="C14" i="21"/>
  <c r="D14" i="21"/>
  <c r="E14" i="21"/>
  <c r="C15" i="21"/>
  <c r="D15" i="21"/>
  <c r="E15" i="21"/>
  <c r="C16" i="21"/>
  <c r="D16" i="21"/>
  <c r="E16" i="21"/>
  <c r="C17" i="21"/>
  <c r="D17" i="21"/>
  <c r="E17" i="21"/>
  <c r="C18" i="21"/>
  <c r="D18" i="21"/>
  <c r="E18" i="21"/>
  <c r="C19" i="21"/>
  <c r="D19" i="21"/>
  <c r="E19" i="21"/>
  <c r="D5" i="21"/>
  <c r="E5" i="21"/>
  <c r="C5" i="21"/>
  <c r="C6" i="20"/>
  <c r="D6" i="20"/>
  <c r="E6" i="20"/>
  <c r="C7" i="20"/>
  <c r="D7" i="20"/>
  <c r="E7" i="20"/>
  <c r="C8" i="20"/>
  <c r="D8" i="20"/>
  <c r="E8" i="20"/>
  <c r="C9" i="20"/>
  <c r="D9" i="20"/>
  <c r="E9" i="20"/>
  <c r="C10" i="20"/>
  <c r="D10" i="20"/>
  <c r="E10" i="20"/>
  <c r="C11" i="20"/>
  <c r="D11" i="20"/>
  <c r="E11" i="20"/>
  <c r="C12" i="20"/>
  <c r="D12" i="20"/>
  <c r="E12" i="20"/>
  <c r="C13" i="20"/>
  <c r="D13" i="20"/>
  <c r="E13" i="20"/>
  <c r="C14" i="20"/>
  <c r="D14" i="20"/>
  <c r="E14" i="20"/>
  <c r="C15" i="20"/>
  <c r="D15" i="20"/>
  <c r="E15" i="20"/>
  <c r="C16" i="20"/>
  <c r="D16" i="20"/>
  <c r="E16" i="20"/>
  <c r="C17" i="20"/>
  <c r="D17" i="20"/>
  <c r="E17" i="20"/>
  <c r="C18" i="20"/>
  <c r="D18" i="20"/>
  <c r="E18" i="20"/>
  <c r="C19" i="20"/>
  <c r="D19" i="20"/>
  <c r="E19" i="20"/>
  <c r="D5" i="20"/>
  <c r="E5" i="20"/>
  <c r="C5" i="20"/>
  <c r="C5" i="19"/>
  <c r="D5" i="19"/>
  <c r="E5" i="19"/>
  <c r="C6" i="19"/>
  <c r="D6" i="19"/>
  <c r="E6" i="19"/>
  <c r="C7" i="19"/>
  <c r="D7" i="19"/>
  <c r="E7"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D18" i="19"/>
  <c r="E18" i="19"/>
  <c r="D19" i="19"/>
  <c r="E19" i="19"/>
  <c r="C19" i="19"/>
  <c r="C18" i="19"/>
  <c r="D5" i="18"/>
  <c r="E5" i="18"/>
  <c r="D6" i="18"/>
  <c r="E6" i="18"/>
  <c r="D7" i="18"/>
  <c r="E7" i="18"/>
  <c r="D8" i="18"/>
  <c r="E8" i="18"/>
  <c r="D9" i="18"/>
  <c r="E9" i="18"/>
  <c r="D10" i="18"/>
  <c r="E10" i="18"/>
  <c r="D11" i="18"/>
  <c r="E11" i="18"/>
  <c r="D12" i="18"/>
  <c r="E12" i="18"/>
  <c r="D13" i="18"/>
  <c r="E13" i="18"/>
  <c r="D14" i="18"/>
  <c r="E14" i="18"/>
  <c r="D15" i="18"/>
  <c r="E15" i="18"/>
  <c r="D16" i="18"/>
  <c r="E16" i="18"/>
  <c r="D17" i="18"/>
  <c r="E17" i="18"/>
  <c r="D18" i="18"/>
  <c r="E18" i="18"/>
  <c r="D19" i="18"/>
  <c r="E19" i="18"/>
  <c r="C6" i="18"/>
  <c r="C7" i="18"/>
  <c r="C8" i="18"/>
  <c r="C9" i="18"/>
  <c r="C10" i="18"/>
  <c r="C11" i="18"/>
  <c r="C12" i="18"/>
  <c r="C13" i="18"/>
  <c r="C14" i="18"/>
  <c r="C15" i="18"/>
  <c r="C16" i="18"/>
  <c r="C17" i="18"/>
  <c r="C18" i="18"/>
  <c r="C19" i="18"/>
  <c r="C5" i="18"/>
  <c r="D5" i="17"/>
  <c r="E5" i="17"/>
  <c r="D6" i="17"/>
  <c r="E6" i="17"/>
  <c r="D7" i="17"/>
  <c r="E7" i="17"/>
  <c r="D8" i="17"/>
  <c r="E8" i="17"/>
  <c r="D9" i="17"/>
  <c r="E9" i="17"/>
  <c r="D10" i="17"/>
  <c r="E10" i="17"/>
  <c r="D11" i="17"/>
  <c r="E11" i="17"/>
  <c r="D12" i="17"/>
  <c r="E12" i="17"/>
  <c r="D13" i="17"/>
  <c r="E13" i="17"/>
  <c r="D14" i="17"/>
  <c r="E14" i="17"/>
  <c r="D15" i="17"/>
  <c r="E15" i="17"/>
  <c r="D16" i="17"/>
  <c r="E16" i="17"/>
  <c r="D17" i="17"/>
  <c r="E17" i="17"/>
  <c r="D18" i="17"/>
  <c r="E18" i="17"/>
  <c r="D19" i="17"/>
  <c r="E19" i="17"/>
  <c r="C6" i="17"/>
  <c r="C7" i="17"/>
  <c r="C8" i="17"/>
  <c r="C9" i="17"/>
  <c r="C10" i="17"/>
  <c r="C11" i="17"/>
  <c r="C12" i="17"/>
  <c r="C13" i="17"/>
  <c r="C14" i="17"/>
  <c r="C15" i="17"/>
  <c r="C16" i="17"/>
  <c r="C17" i="17"/>
  <c r="C18" i="17"/>
  <c r="C19" i="17"/>
  <c r="C5" i="17"/>
  <c r="C6" i="16"/>
  <c r="D6" i="16"/>
  <c r="E6" i="16"/>
  <c r="C7" i="16"/>
  <c r="D7" i="16"/>
  <c r="E7" i="16"/>
  <c r="C8" i="16"/>
  <c r="D8" i="16"/>
  <c r="E8" i="16"/>
  <c r="C9" i="16"/>
  <c r="D9" i="16"/>
  <c r="E9" i="16"/>
  <c r="C10" i="16"/>
  <c r="D10" i="16"/>
  <c r="E10" i="16"/>
  <c r="C11" i="16"/>
  <c r="D11" i="16"/>
  <c r="E11" i="16"/>
  <c r="C12" i="16"/>
  <c r="D12" i="16"/>
  <c r="E12" i="16"/>
  <c r="C13" i="16"/>
  <c r="D13" i="16"/>
  <c r="E13" i="16"/>
  <c r="C14" i="16"/>
  <c r="D14" i="16"/>
  <c r="E14" i="16"/>
  <c r="C15" i="16"/>
  <c r="D15" i="16"/>
  <c r="E15" i="16"/>
  <c r="C16" i="16"/>
  <c r="D16" i="16"/>
  <c r="E16" i="16"/>
  <c r="C17" i="16"/>
  <c r="D17" i="16"/>
  <c r="E17" i="16"/>
  <c r="C18" i="16"/>
  <c r="D18" i="16"/>
  <c r="E18" i="16"/>
  <c r="C19" i="16"/>
  <c r="D19" i="16"/>
  <c r="E19" i="16"/>
  <c r="D5" i="16"/>
  <c r="E5" i="16"/>
  <c r="C5" i="16"/>
  <c r="C6" i="15"/>
  <c r="D6" i="15"/>
  <c r="E6" i="15"/>
  <c r="C7" i="15"/>
  <c r="D7" i="15"/>
  <c r="E7" i="15"/>
  <c r="C8" i="15"/>
  <c r="D8" i="15"/>
  <c r="E8" i="15"/>
  <c r="C9" i="15"/>
  <c r="D9" i="15"/>
  <c r="E9" i="15"/>
  <c r="C10" i="15"/>
  <c r="D10" i="15"/>
  <c r="E10" i="15"/>
  <c r="C11" i="15"/>
  <c r="D11" i="15"/>
  <c r="E11" i="15"/>
  <c r="C12" i="15"/>
  <c r="D12" i="15"/>
  <c r="E12" i="15"/>
  <c r="C13" i="15"/>
  <c r="D13" i="15"/>
  <c r="E13" i="15"/>
  <c r="C14" i="15"/>
  <c r="D14" i="15"/>
  <c r="E14" i="15"/>
  <c r="C15" i="15"/>
  <c r="D15" i="15"/>
  <c r="E15" i="15"/>
  <c r="C16" i="15"/>
  <c r="D16" i="15"/>
  <c r="E16" i="15"/>
  <c r="C17" i="15"/>
  <c r="D17" i="15"/>
  <c r="E17" i="15"/>
  <c r="C18" i="15"/>
  <c r="D18" i="15"/>
  <c r="E18" i="15"/>
  <c r="C19" i="15"/>
  <c r="D19" i="15"/>
  <c r="E19" i="15"/>
  <c r="D5" i="15"/>
  <c r="E5" i="15"/>
  <c r="C5" i="15"/>
  <c r="C6" i="14"/>
  <c r="D6" i="14"/>
  <c r="E6" i="14"/>
  <c r="C7" i="14"/>
  <c r="D7" i="14"/>
  <c r="E7" i="14"/>
  <c r="C8" i="14"/>
  <c r="D8" i="14"/>
  <c r="E8" i="14"/>
  <c r="C9" i="14"/>
  <c r="D9" i="14"/>
  <c r="E9" i="14"/>
  <c r="C10" i="14"/>
  <c r="D10" i="14"/>
  <c r="E10" i="14"/>
  <c r="C11" i="14"/>
  <c r="D11" i="14"/>
  <c r="E11" i="14"/>
  <c r="C12" i="14"/>
  <c r="D12" i="14"/>
  <c r="E12" i="14"/>
  <c r="C13" i="14"/>
  <c r="D13" i="14"/>
  <c r="E13" i="14"/>
  <c r="C14" i="14"/>
  <c r="D14" i="14"/>
  <c r="E14" i="14"/>
  <c r="C15" i="14"/>
  <c r="D15" i="14"/>
  <c r="E15" i="14"/>
  <c r="C16" i="14"/>
  <c r="D16" i="14"/>
  <c r="E16" i="14"/>
  <c r="C17" i="14"/>
  <c r="D17" i="14"/>
  <c r="E17" i="14"/>
  <c r="C18" i="14"/>
  <c r="D18" i="14"/>
  <c r="E18" i="14"/>
  <c r="C19" i="14"/>
  <c r="D19" i="14"/>
  <c r="E19" i="14"/>
  <c r="E5" i="14"/>
  <c r="D5" i="14"/>
  <c r="C5" i="14"/>
  <c r="C6" i="13"/>
  <c r="D6" i="13"/>
  <c r="E6" i="13"/>
  <c r="C7" i="13"/>
  <c r="D7" i="13"/>
  <c r="E7" i="13"/>
  <c r="C8" i="13"/>
  <c r="D8" i="13"/>
  <c r="E8" i="13"/>
  <c r="C9" i="13"/>
  <c r="D9" i="13"/>
  <c r="E9" i="13"/>
  <c r="C10" i="13"/>
  <c r="D10" i="13"/>
  <c r="E10" i="13"/>
  <c r="C11" i="13"/>
  <c r="D11" i="13"/>
  <c r="E11" i="13"/>
  <c r="C12" i="13"/>
  <c r="D12" i="13"/>
  <c r="E12" i="13"/>
  <c r="C13" i="13"/>
  <c r="D13" i="13"/>
  <c r="E13" i="13"/>
  <c r="C14" i="13"/>
  <c r="D14" i="13"/>
  <c r="E14" i="13"/>
  <c r="C15" i="13"/>
  <c r="D15" i="13"/>
  <c r="E15" i="13"/>
  <c r="C16" i="13"/>
  <c r="D16" i="13"/>
  <c r="E16" i="13"/>
  <c r="C17" i="13"/>
  <c r="D17" i="13"/>
  <c r="E17" i="13"/>
  <c r="C18" i="13"/>
  <c r="D18" i="13"/>
  <c r="E18" i="13"/>
  <c r="C19" i="13"/>
  <c r="D19" i="13"/>
  <c r="E19" i="13"/>
  <c r="D5" i="13"/>
  <c r="E5" i="13"/>
  <c r="C5" i="13"/>
  <c r="C6" i="12"/>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D5" i="12"/>
  <c r="E5" i="12"/>
  <c r="C5" i="12"/>
  <c r="C6" i="11"/>
  <c r="D6" i="11"/>
  <c r="E6" i="11"/>
  <c r="C7" i="11"/>
  <c r="D7" i="11"/>
  <c r="E7" i="11"/>
  <c r="C8" i="11"/>
  <c r="D8" i="11"/>
  <c r="E8" i="11"/>
  <c r="C9" i="11"/>
  <c r="D9" i="11"/>
  <c r="E9" i="11"/>
  <c r="C10" i="11"/>
  <c r="D10" i="11"/>
  <c r="E10" i="11"/>
  <c r="C11" i="11"/>
  <c r="D11" i="11"/>
  <c r="E11" i="11"/>
  <c r="C12" i="11"/>
  <c r="D12" i="11"/>
  <c r="E12" i="11"/>
  <c r="C13" i="11"/>
  <c r="D13" i="11"/>
  <c r="E13" i="11"/>
  <c r="C14" i="11"/>
  <c r="D14" i="11"/>
  <c r="E14" i="11"/>
  <c r="C15" i="11"/>
  <c r="D15" i="11"/>
  <c r="E15" i="11"/>
  <c r="C16" i="11"/>
  <c r="D16" i="11"/>
  <c r="E16" i="11"/>
  <c r="C17" i="11"/>
  <c r="D17" i="11"/>
  <c r="E17" i="11"/>
  <c r="C18" i="11"/>
  <c r="D18" i="11"/>
  <c r="E18" i="11"/>
  <c r="C19" i="11"/>
  <c r="D19" i="11"/>
  <c r="E19" i="11"/>
  <c r="D5" i="11"/>
  <c r="E5" i="11"/>
  <c r="C5" i="11"/>
  <c r="D5" i="10"/>
  <c r="E5" i="10"/>
  <c r="D6" i="10"/>
  <c r="E6" i="10"/>
  <c r="D7" i="10"/>
  <c r="E7" i="10"/>
  <c r="D8" i="10"/>
  <c r="E8" i="10"/>
  <c r="D9" i="10"/>
  <c r="E9" i="10"/>
  <c r="D10" i="10"/>
  <c r="E10" i="10"/>
  <c r="D11" i="10"/>
  <c r="E11" i="10"/>
  <c r="D12" i="10"/>
  <c r="E12" i="10"/>
  <c r="D13" i="10"/>
  <c r="E13" i="10"/>
  <c r="D14" i="10"/>
  <c r="E14" i="10"/>
  <c r="D15" i="10"/>
  <c r="E15" i="10"/>
  <c r="D16" i="10"/>
  <c r="E16" i="10"/>
  <c r="D17" i="10"/>
  <c r="E17" i="10"/>
  <c r="D18" i="10"/>
  <c r="E18" i="10"/>
  <c r="D19" i="10"/>
  <c r="E19" i="10"/>
  <c r="C6" i="10"/>
  <c r="C7" i="10"/>
  <c r="C8" i="10"/>
  <c r="C9" i="10"/>
  <c r="C10" i="10"/>
  <c r="C11" i="10"/>
  <c r="C12" i="10"/>
  <c r="C13" i="10"/>
  <c r="C14" i="10"/>
  <c r="C15" i="10"/>
  <c r="C16" i="10"/>
  <c r="C17" i="10"/>
  <c r="C18" i="10"/>
  <c r="C19" i="10"/>
  <c r="C5" i="10"/>
  <c r="C5" i="9"/>
  <c r="D5" i="9"/>
  <c r="E5" i="9"/>
  <c r="D6" i="9"/>
  <c r="E6" i="9"/>
  <c r="D7" i="9"/>
  <c r="E7" i="9"/>
  <c r="D8" i="9"/>
  <c r="E8" i="9"/>
  <c r="D9" i="9"/>
  <c r="E9" i="9"/>
  <c r="D10" i="9"/>
  <c r="E10" i="9"/>
  <c r="D11" i="9"/>
  <c r="E11" i="9"/>
  <c r="D12" i="9"/>
  <c r="E12" i="9"/>
  <c r="D13" i="9"/>
  <c r="E13" i="9"/>
  <c r="D14" i="9"/>
  <c r="E14" i="9"/>
  <c r="D15" i="9"/>
  <c r="E15" i="9"/>
  <c r="D16" i="9"/>
  <c r="E16" i="9"/>
  <c r="D17" i="9"/>
  <c r="E17" i="9"/>
  <c r="D18" i="9"/>
  <c r="E18" i="9"/>
  <c r="D19" i="9"/>
  <c r="E19" i="9"/>
  <c r="C6" i="9"/>
  <c r="C7" i="9"/>
  <c r="C8" i="9"/>
  <c r="C9" i="9"/>
  <c r="C10" i="9"/>
  <c r="C11" i="9"/>
  <c r="C12" i="9"/>
  <c r="C13" i="9"/>
  <c r="C14" i="9"/>
  <c r="C15" i="9"/>
  <c r="C16" i="9"/>
  <c r="C17" i="9"/>
  <c r="C18" i="9"/>
  <c r="C19" i="9"/>
  <c r="C20" i="33" l="1"/>
  <c r="E20" i="33"/>
  <c r="E2" i="33"/>
  <c r="D20" i="33"/>
  <c r="D2" i="33"/>
  <c r="C2" i="33"/>
  <c r="E4" i="33"/>
  <c r="E5" i="33"/>
  <c r="E6" i="33"/>
  <c r="E7" i="33"/>
  <c r="E8" i="33"/>
  <c r="E9" i="33"/>
  <c r="E10" i="33"/>
  <c r="E11" i="33"/>
  <c r="E12" i="33"/>
  <c r="E13" i="33"/>
  <c r="E14" i="33"/>
  <c r="E15" i="33"/>
  <c r="E16" i="33"/>
  <c r="E17" i="33"/>
  <c r="E3" i="33"/>
  <c r="D4" i="33"/>
  <c r="D5" i="33"/>
  <c r="D6" i="33"/>
  <c r="D7" i="33"/>
  <c r="D8" i="33"/>
  <c r="D9" i="33"/>
  <c r="D10" i="33"/>
  <c r="D11" i="33"/>
  <c r="D12" i="33"/>
  <c r="D13" i="33"/>
  <c r="D14" i="33"/>
  <c r="D15" i="33"/>
  <c r="D16" i="33"/>
  <c r="D17" i="33"/>
  <c r="D3" i="33"/>
  <c r="C5" i="33"/>
  <c r="C6" i="33"/>
  <c r="C7" i="33"/>
  <c r="C8" i="33"/>
  <c r="C9" i="33"/>
  <c r="C10" i="33"/>
  <c r="C11" i="33"/>
  <c r="C12" i="33"/>
  <c r="C13" i="33"/>
  <c r="C14" i="33"/>
  <c r="C15" i="33"/>
  <c r="C16" i="33"/>
  <c r="C17" i="33"/>
  <c r="C4" i="33"/>
  <c r="C3" i="33"/>
  <c r="B50" i="33"/>
  <c r="B49" i="33"/>
  <c r="B48" i="33"/>
  <c r="B47" i="33"/>
  <c r="B46" i="33"/>
  <c r="B45" i="33"/>
  <c r="B44" i="33"/>
  <c r="B43" i="33"/>
  <c r="B42" i="33"/>
  <c r="B22" i="33"/>
  <c r="B41" i="33"/>
  <c r="B40" i="33"/>
  <c r="B39" i="33"/>
  <c r="B38" i="33"/>
  <c r="B37" i="33"/>
  <c r="B36" i="33"/>
  <c r="B35" i="33"/>
  <c r="B34" i="33"/>
  <c r="B33" i="33"/>
  <c r="B32" i="33"/>
  <c r="B31" i="33"/>
  <c r="B30" i="33"/>
  <c r="B29" i="33"/>
  <c r="B28" i="33"/>
  <c r="B27" i="33"/>
  <c r="B26" i="33"/>
  <c r="B25" i="33"/>
  <c r="B24" i="33"/>
  <c r="B23" i="33"/>
  <c r="B21" i="33"/>
  <c r="E20" i="32"/>
  <c r="E50" i="33" s="1"/>
  <c r="D20" i="32"/>
  <c r="C20" i="32"/>
  <c r="C50" i="33" s="1"/>
  <c r="E20" i="31"/>
  <c r="E49" i="33" s="1"/>
  <c r="D20" i="31"/>
  <c r="D49" i="33" s="1"/>
  <c r="C20" i="31"/>
  <c r="E20" i="30"/>
  <c r="E48" i="33" s="1"/>
  <c r="D20" i="30"/>
  <c r="D48" i="33" s="1"/>
  <c r="C20" i="30"/>
  <c r="C48" i="33" s="1"/>
  <c r="E20" i="29"/>
  <c r="E47" i="33" s="1"/>
  <c r="D20" i="29"/>
  <c r="D47" i="33" s="1"/>
  <c r="C20" i="29"/>
  <c r="C47" i="33" s="1"/>
  <c r="E20" i="28"/>
  <c r="E46" i="33" s="1"/>
  <c r="D20" i="28"/>
  <c r="D46" i="33" s="1"/>
  <c r="C20" i="28"/>
  <c r="E20" i="27"/>
  <c r="E45" i="33" s="1"/>
  <c r="D20" i="27"/>
  <c r="D45" i="33" s="1"/>
  <c r="C20" i="27"/>
  <c r="E20" i="26"/>
  <c r="E44" i="33" s="1"/>
  <c r="D20" i="26"/>
  <c r="D44" i="33" s="1"/>
  <c r="C20" i="26"/>
  <c r="C44" i="33" s="1"/>
  <c r="E20" i="25"/>
  <c r="E43" i="33" s="1"/>
  <c r="D20" i="25"/>
  <c r="D43" i="33" s="1"/>
  <c r="C20" i="25"/>
  <c r="C43" i="33" s="1"/>
  <c r="E20" i="24"/>
  <c r="E42" i="33" s="1"/>
  <c r="D20" i="24"/>
  <c r="D42" i="33" s="1"/>
  <c r="C20" i="24"/>
  <c r="E20" i="23"/>
  <c r="E41" i="33" s="1"/>
  <c r="D20" i="23"/>
  <c r="D41" i="33" s="1"/>
  <c r="C20" i="23"/>
  <c r="E20" i="22"/>
  <c r="E40" i="33" s="1"/>
  <c r="D20" i="22"/>
  <c r="C20" i="22"/>
  <c r="C40" i="33" s="1"/>
  <c r="E20" i="21"/>
  <c r="E39" i="33" s="1"/>
  <c r="D20" i="21"/>
  <c r="D39" i="33" s="1"/>
  <c r="C20" i="21"/>
  <c r="E20" i="20"/>
  <c r="E38" i="33" s="1"/>
  <c r="D20" i="20"/>
  <c r="D38" i="33" s="1"/>
  <c r="C20" i="20"/>
  <c r="E20" i="19"/>
  <c r="E37" i="33" s="1"/>
  <c r="D20" i="19"/>
  <c r="D37" i="33" s="1"/>
  <c r="C20" i="19"/>
  <c r="E20" i="18"/>
  <c r="E36" i="33" s="1"/>
  <c r="D20" i="18"/>
  <c r="D36" i="33" s="1"/>
  <c r="C20" i="18"/>
  <c r="C36" i="33" s="1"/>
  <c r="E20" i="17"/>
  <c r="E35" i="33" s="1"/>
  <c r="D20" i="17"/>
  <c r="D35" i="33" s="1"/>
  <c r="C20" i="17"/>
  <c r="E20" i="16"/>
  <c r="E34" i="33" s="1"/>
  <c r="D20" i="16"/>
  <c r="D34" i="33" s="1"/>
  <c r="C20" i="16"/>
  <c r="E20" i="15"/>
  <c r="E33" i="33" s="1"/>
  <c r="D20" i="15"/>
  <c r="D33" i="33" s="1"/>
  <c r="C20" i="15"/>
  <c r="E20" i="14"/>
  <c r="E32" i="33" s="1"/>
  <c r="D20" i="14"/>
  <c r="D32" i="33" s="1"/>
  <c r="C20" i="14"/>
  <c r="E20" i="13"/>
  <c r="E31" i="33" s="1"/>
  <c r="D20" i="13"/>
  <c r="D31" i="33" s="1"/>
  <c r="C20" i="13"/>
  <c r="E20" i="12"/>
  <c r="E30" i="33" s="1"/>
  <c r="D20" i="12"/>
  <c r="D30" i="33" s="1"/>
  <c r="C20" i="12"/>
  <c r="E20" i="11"/>
  <c r="E29" i="33" s="1"/>
  <c r="D20" i="11"/>
  <c r="D29" i="33" s="1"/>
  <c r="C20" i="11"/>
  <c r="C29" i="33" s="1"/>
  <c r="E20" i="10"/>
  <c r="E28" i="33" s="1"/>
  <c r="D20" i="10"/>
  <c r="D28" i="33" s="1"/>
  <c r="C20" i="10"/>
  <c r="E20" i="9"/>
  <c r="E27" i="33" s="1"/>
  <c r="D20" i="9"/>
  <c r="D27" i="33" s="1"/>
  <c r="C20" i="9"/>
  <c r="E20" i="8"/>
  <c r="E26" i="33" s="1"/>
  <c r="D20" i="8"/>
  <c r="D26" i="33" s="1"/>
  <c r="C20" i="8"/>
  <c r="E20" i="7"/>
  <c r="E25" i="33" s="1"/>
  <c r="D20" i="7"/>
  <c r="D25" i="33" s="1"/>
  <c r="C20" i="7"/>
  <c r="E20" i="6"/>
  <c r="E24" i="33" s="1"/>
  <c r="D20" i="6"/>
  <c r="D24" i="33" s="1"/>
  <c r="C20" i="6"/>
  <c r="E20" i="5"/>
  <c r="E23" i="33" s="1"/>
  <c r="D20" i="5"/>
  <c r="D23" i="33" s="1"/>
  <c r="C20" i="5"/>
  <c r="C20" i="4"/>
  <c r="E20" i="4"/>
  <c r="E22" i="33" s="1"/>
  <c r="D20" i="4"/>
  <c r="D22" i="33" s="1"/>
  <c r="D20" i="3"/>
  <c r="D21" i="33" s="1"/>
  <c r="E20" i="3"/>
  <c r="E21" i="33" s="1"/>
  <c r="C20" i="3"/>
  <c r="C21" i="33" s="1"/>
  <c r="A17" i="33"/>
  <c r="A16" i="33"/>
  <c r="A15" i="33"/>
  <c r="A14" i="33"/>
  <c r="A13" i="33"/>
  <c r="A12" i="33"/>
  <c r="A11" i="33"/>
  <c r="A10" i="33"/>
  <c r="A9" i="33"/>
  <c r="A8" i="33"/>
  <c r="A7" i="33"/>
  <c r="A6" i="33"/>
  <c r="A5" i="33"/>
  <c r="A4" i="33"/>
  <c r="B3" i="33" a="1"/>
  <c r="B3" i="33" s="1"/>
  <c r="A3" i="33"/>
  <c r="A19" i="32"/>
  <c r="A18" i="32"/>
  <c r="A17" i="32"/>
  <c r="A16" i="32"/>
  <c r="A15" i="32"/>
  <c r="A14" i="32"/>
  <c r="A13" i="32"/>
  <c r="A12" i="32"/>
  <c r="A11" i="32"/>
  <c r="A10" i="32"/>
  <c r="A9" i="32"/>
  <c r="A8" i="32"/>
  <c r="A7" i="32"/>
  <c r="A6" i="32"/>
  <c r="B5" i="32" a="1"/>
  <c r="B5" i="32" s="1"/>
  <c r="A5" i="32"/>
  <c r="E4" i="32"/>
  <c r="D4" i="32"/>
  <c r="C4" i="32"/>
  <c r="A19" i="31"/>
  <c r="A18" i="31"/>
  <c r="A17" i="31"/>
  <c r="A16" i="31"/>
  <c r="A15" i="31"/>
  <c r="A14" i="31"/>
  <c r="A13" i="31"/>
  <c r="A12" i="31"/>
  <c r="A11" i="31"/>
  <c r="A10" i="31"/>
  <c r="A9" i="31"/>
  <c r="A8" i="31"/>
  <c r="A7" i="31"/>
  <c r="A6" i="31"/>
  <c r="B5" i="31" a="1"/>
  <c r="B5" i="31" s="1"/>
  <c r="A5" i="31"/>
  <c r="E4" i="31"/>
  <c r="D4" i="31"/>
  <c r="C4" i="31"/>
  <c r="A19" i="30"/>
  <c r="A18" i="30"/>
  <c r="A17" i="30"/>
  <c r="A16" i="30"/>
  <c r="A15" i="30"/>
  <c r="A14" i="30"/>
  <c r="A13" i="30"/>
  <c r="A12" i="30"/>
  <c r="A11" i="30"/>
  <c r="A10" i="30"/>
  <c r="A9" i="30"/>
  <c r="A8" i="30"/>
  <c r="A7" i="30"/>
  <c r="A6" i="30"/>
  <c r="B5" i="30" a="1"/>
  <c r="B5" i="30" s="1"/>
  <c r="A5" i="30"/>
  <c r="E4" i="30"/>
  <c r="D4" i="30"/>
  <c r="C4" i="30"/>
  <c r="A19" i="29"/>
  <c r="A18" i="29"/>
  <c r="A17" i="29"/>
  <c r="A16" i="29"/>
  <c r="A15" i="29"/>
  <c r="A14" i="29"/>
  <c r="A13" i="29"/>
  <c r="A12" i="29"/>
  <c r="A11" i="29"/>
  <c r="A10" i="29"/>
  <c r="A9" i="29"/>
  <c r="A8" i="29"/>
  <c r="A7" i="29"/>
  <c r="A6" i="29"/>
  <c r="B5" i="29"/>
  <c r="B5" i="29" a="1"/>
  <c r="A5" i="29"/>
  <c r="E4" i="29"/>
  <c r="D4" i="29"/>
  <c r="C4" i="29"/>
  <c r="A19" i="28"/>
  <c r="A18" i="28"/>
  <c r="A17" i="28"/>
  <c r="A16" i="28"/>
  <c r="A15" i="28"/>
  <c r="A14" i="28"/>
  <c r="A13" i="28"/>
  <c r="A12" i="28"/>
  <c r="A11" i="28"/>
  <c r="A10" i="28"/>
  <c r="A9" i="28"/>
  <c r="A8" i="28"/>
  <c r="A7" i="28"/>
  <c r="A6" i="28"/>
  <c r="B5" i="28" a="1"/>
  <c r="B5" i="28" s="1"/>
  <c r="A5" i="28"/>
  <c r="E4" i="28"/>
  <c r="D4" i="28"/>
  <c r="C4" i="28"/>
  <c r="A19" i="27"/>
  <c r="A18" i="27"/>
  <c r="A17" i="27"/>
  <c r="A16" i="27"/>
  <c r="A15" i="27"/>
  <c r="A14" i="27"/>
  <c r="A13" i="27"/>
  <c r="A12" i="27"/>
  <c r="A11" i="27"/>
  <c r="A10" i="27"/>
  <c r="A9" i="27"/>
  <c r="A8" i="27"/>
  <c r="A7" i="27"/>
  <c r="A6" i="27"/>
  <c r="B5" i="27" a="1"/>
  <c r="B5" i="27" s="1"/>
  <c r="A5" i="27"/>
  <c r="E4" i="27"/>
  <c r="D4" i="27"/>
  <c r="C4" i="27"/>
  <c r="A19" i="26"/>
  <c r="A18" i="26"/>
  <c r="A17" i="26"/>
  <c r="A16" i="26"/>
  <c r="A15" i="26"/>
  <c r="A14" i="26"/>
  <c r="A13" i="26"/>
  <c r="A12" i="26"/>
  <c r="A11" i="26"/>
  <c r="A10" i="26"/>
  <c r="A9" i="26"/>
  <c r="A8" i="26"/>
  <c r="A7" i="26"/>
  <c r="A6" i="26"/>
  <c r="B5" i="26"/>
  <c r="B5" i="26" a="1"/>
  <c r="A5" i="26"/>
  <c r="E4" i="26"/>
  <c r="D4" i="26"/>
  <c r="C4" i="26"/>
  <c r="A19" i="25"/>
  <c r="A18" i="25"/>
  <c r="A17" i="25"/>
  <c r="A16" i="25"/>
  <c r="A15" i="25"/>
  <c r="A14" i="25"/>
  <c r="A13" i="25"/>
  <c r="A12" i="25"/>
  <c r="A11" i="25"/>
  <c r="A10" i="25"/>
  <c r="A9" i="25"/>
  <c r="A8" i="25"/>
  <c r="A7" i="25"/>
  <c r="A6" i="25"/>
  <c r="B5" i="25"/>
  <c r="B5" i="25" a="1"/>
  <c r="A5" i="25"/>
  <c r="E4" i="25"/>
  <c r="D4" i="25"/>
  <c r="C4" i="25"/>
  <c r="A19" i="24"/>
  <c r="A18" i="24"/>
  <c r="A17" i="24"/>
  <c r="A16" i="24"/>
  <c r="A15" i="24"/>
  <c r="A14" i="24"/>
  <c r="A13" i="24"/>
  <c r="A12" i="24"/>
  <c r="A11" i="24"/>
  <c r="A10" i="24"/>
  <c r="A9" i="24"/>
  <c r="A8" i="24"/>
  <c r="A7" i="24"/>
  <c r="A6" i="24"/>
  <c r="B5" i="24" a="1"/>
  <c r="B5" i="24" s="1"/>
  <c r="A5" i="24"/>
  <c r="E4" i="24"/>
  <c r="D4" i="24"/>
  <c r="C4" i="24"/>
  <c r="A19" i="23"/>
  <c r="A18" i="23"/>
  <c r="A17" i="23"/>
  <c r="A16" i="23"/>
  <c r="A15" i="23"/>
  <c r="A14" i="23"/>
  <c r="A13" i="23"/>
  <c r="A12" i="23"/>
  <c r="A11" i="23"/>
  <c r="A10" i="23"/>
  <c r="A9" i="23"/>
  <c r="A8" i="23"/>
  <c r="A7" i="23"/>
  <c r="A6" i="23"/>
  <c r="B5" i="23" a="1"/>
  <c r="B5" i="23" s="1"/>
  <c r="A5" i="23"/>
  <c r="E4" i="23"/>
  <c r="D4" i="23"/>
  <c r="C4" i="23"/>
  <c r="A19" i="22"/>
  <c r="A18" i="22"/>
  <c r="A17" i="22"/>
  <c r="A16" i="22"/>
  <c r="A15" i="22"/>
  <c r="A14" i="22"/>
  <c r="A13" i="22"/>
  <c r="A12" i="22"/>
  <c r="A11" i="22"/>
  <c r="A10" i="22"/>
  <c r="A9" i="22"/>
  <c r="A8" i="22"/>
  <c r="A7" i="22"/>
  <c r="A6" i="22"/>
  <c r="B5" i="22"/>
  <c r="B5" i="22" a="1"/>
  <c r="A5" i="22"/>
  <c r="E4" i="22"/>
  <c r="D4" i="22"/>
  <c r="C4" i="22"/>
  <c r="A19" i="21"/>
  <c r="A18" i="21"/>
  <c r="A17" i="21"/>
  <c r="A16" i="21"/>
  <c r="A15" i="21"/>
  <c r="A14" i="21"/>
  <c r="A13" i="21"/>
  <c r="A12" i="21"/>
  <c r="A11" i="21"/>
  <c r="A10" i="21"/>
  <c r="A9" i="21"/>
  <c r="A8" i="21"/>
  <c r="A7" i="21"/>
  <c r="A6" i="21"/>
  <c r="B5" i="21" a="1"/>
  <c r="B5" i="21" s="1"/>
  <c r="A5" i="21"/>
  <c r="E4" i="21"/>
  <c r="D4" i="21"/>
  <c r="C4" i="21"/>
  <c r="A19" i="20"/>
  <c r="A18" i="20"/>
  <c r="A17" i="20"/>
  <c r="A16" i="20"/>
  <c r="A15" i="20"/>
  <c r="A14" i="20"/>
  <c r="A13" i="20"/>
  <c r="A12" i="20"/>
  <c r="A11" i="20"/>
  <c r="A10" i="20"/>
  <c r="A9" i="20"/>
  <c r="A8" i="20"/>
  <c r="A7" i="20"/>
  <c r="A6" i="20"/>
  <c r="B5" i="20" a="1"/>
  <c r="B5" i="20" s="1"/>
  <c r="A5" i="20"/>
  <c r="E4" i="20"/>
  <c r="D4" i="20"/>
  <c r="C4" i="20"/>
  <c r="A19" i="19"/>
  <c r="A18" i="19"/>
  <c r="A17" i="19"/>
  <c r="A16" i="19"/>
  <c r="A15" i="19"/>
  <c r="A14" i="19"/>
  <c r="A13" i="19"/>
  <c r="A12" i="19"/>
  <c r="A11" i="19"/>
  <c r="A10" i="19"/>
  <c r="A9" i="19"/>
  <c r="A8" i="19"/>
  <c r="A7" i="19"/>
  <c r="A6" i="19"/>
  <c r="B5" i="19" a="1"/>
  <c r="B5" i="19" s="1"/>
  <c r="A5" i="19"/>
  <c r="E4" i="19"/>
  <c r="D4" i="19"/>
  <c r="C4" i="19"/>
  <c r="A19" i="18"/>
  <c r="A18" i="18"/>
  <c r="A17" i="18"/>
  <c r="A16" i="18"/>
  <c r="A15" i="18"/>
  <c r="A14" i="18"/>
  <c r="A13" i="18"/>
  <c r="A12" i="18"/>
  <c r="A11" i="18"/>
  <c r="A10" i="18"/>
  <c r="A9" i="18"/>
  <c r="A8" i="18"/>
  <c r="A7" i="18"/>
  <c r="A6" i="18"/>
  <c r="B5" i="18"/>
  <c r="B5" i="18" a="1"/>
  <c r="A5" i="18"/>
  <c r="E4" i="18"/>
  <c r="D4" i="18"/>
  <c r="C4" i="18"/>
  <c r="A19" i="17"/>
  <c r="A18" i="17"/>
  <c r="A17" i="17"/>
  <c r="A16" i="17"/>
  <c r="A15" i="17"/>
  <c r="A14" i="17"/>
  <c r="A13" i="17"/>
  <c r="A12" i="17"/>
  <c r="A11" i="17"/>
  <c r="A10" i="17"/>
  <c r="A9" i="17"/>
  <c r="A8" i="17"/>
  <c r="A7" i="17"/>
  <c r="A6" i="17"/>
  <c r="B5" i="17" a="1"/>
  <c r="B5" i="17" s="1"/>
  <c r="A5" i="17"/>
  <c r="E4" i="17"/>
  <c r="D4" i="17"/>
  <c r="C4" i="17"/>
  <c r="A19" i="16"/>
  <c r="A18" i="16"/>
  <c r="A17" i="16"/>
  <c r="A16" i="16"/>
  <c r="A15" i="16"/>
  <c r="A14" i="16"/>
  <c r="A13" i="16"/>
  <c r="A12" i="16"/>
  <c r="A11" i="16"/>
  <c r="A10" i="16"/>
  <c r="A9" i="16"/>
  <c r="A8" i="16"/>
  <c r="A7" i="16"/>
  <c r="A6" i="16"/>
  <c r="B5" i="16" a="1"/>
  <c r="B5" i="16" s="1"/>
  <c r="A5" i="16"/>
  <c r="E4" i="16"/>
  <c r="D4" i="16"/>
  <c r="C4" i="16"/>
  <c r="A19" i="15"/>
  <c r="A18" i="15"/>
  <c r="A17" i="15"/>
  <c r="A16" i="15"/>
  <c r="A15" i="15"/>
  <c r="A14" i="15"/>
  <c r="A13" i="15"/>
  <c r="A12" i="15"/>
  <c r="A11" i="15"/>
  <c r="A10" i="15"/>
  <c r="A9" i="15"/>
  <c r="A8" i="15"/>
  <c r="A7" i="15"/>
  <c r="A6" i="15"/>
  <c r="B5" i="15" a="1"/>
  <c r="B5" i="15" s="1"/>
  <c r="A5" i="15"/>
  <c r="E4" i="15"/>
  <c r="D4" i="15"/>
  <c r="C4" i="15"/>
  <c r="A19" i="14"/>
  <c r="A18" i="14"/>
  <c r="A17" i="14"/>
  <c r="A16" i="14"/>
  <c r="A15" i="14"/>
  <c r="A14" i="14"/>
  <c r="A13" i="14"/>
  <c r="A12" i="14"/>
  <c r="A11" i="14"/>
  <c r="A10" i="14"/>
  <c r="A9" i="14"/>
  <c r="A8" i="14"/>
  <c r="A7" i="14"/>
  <c r="A6" i="14"/>
  <c r="B5" i="14" a="1"/>
  <c r="B5" i="14" s="1"/>
  <c r="A5" i="14"/>
  <c r="E4" i="14"/>
  <c r="D4" i="14"/>
  <c r="C4" i="14"/>
  <c r="A19" i="13"/>
  <c r="A18" i="13"/>
  <c r="A17" i="13"/>
  <c r="A16" i="13"/>
  <c r="A15" i="13"/>
  <c r="A14" i="13"/>
  <c r="A13" i="13"/>
  <c r="A12" i="13"/>
  <c r="A11" i="13"/>
  <c r="A10" i="13"/>
  <c r="A9" i="13"/>
  <c r="A8" i="13"/>
  <c r="A7" i="13"/>
  <c r="A6" i="13"/>
  <c r="B5" i="13" a="1"/>
  <c r="B5" i="13" s="1"/>
  <c r="A5" i="13"/>
  <c r="E4" i="13"/>
  <c r="D4" i="13"/>
  <c r="C4" i="13"/>
  <c r="A19" i="12"/>
  <c r="A18" i="12"/>
  <c r="A17" i="12"/>
  <c r="A16" i="12"/>
  <c r="A15" i="12"/>
  <c r="A14" i="12"/>
  <c r="A13" i="12"/>
  <c r="A12" i="12"/>
  <c r="A11" i="12"/>
  <c r="A10" i="12"/>
  <c r="A9" i="12"/>
  <c r="A8" i="12"/>
  <c r="A7" i="12"/>
  <c r="A6" i="12"/>
  <c r="B5" i="12" a="1"/>
  <c r="B5" i="12" s="1"/>
  <c r="A5" i="12"/>
  <c r="E4" i="12"/>
  <c r="D4" i="12"/>
  <c r="C4" i="12"/>
  <c r="A19" i="11"/>
  <c r="A18" i="11"/>
  <c r="A17" i="11"/>
  <c r="A16" i="11"/>
  <c r="A15" i="11"/>
  <c r="A14" i="11"/>
  <c r="A13" i="11"/>
  <c r="A12" i="11"/>
  <c r="A11" i="11"/>
  <c r="A10" i="11"/>
  <c r="A9" i="11"/>
  <c r="A8" i="11"/>
  <c r="A7" i="11"/>
  <c r="A6" i="11"/>
  <c r="B5" i="11" a="1"/>
  <c r="B5" i="11" s="1"/>
  <c r="A5" i="11"/>
  <c r="E4" i="11"/>
  <c r="D4" i="11"/>
  <c r="C4" i="11"/>
  <c r="A19" i="10"/>
  <c r="A18" i="10"/>
  <c r="A17" i="10"/>
  <c r="A16" i="10"/>
  <c r="A15" i="10"/>
  <c r="A14" i="10"/>
  <c r="A13" i="10"/>
  <c r="A12" i="10"/>
  <c r="A11" i="10"/>
  <c r="A10" i="10"/>
  <c r="A9" i="10"/>
  <c r="A8" i="10"/>
  <c r="A7" i="10"/>
  <c r="A6" i="10"/>
  <c r="B5" i="10" a="1"/>
  <c r="B5" i="10" s="1"/>
  <c r="A5" i="10"/>
  <c r="E4" i="10"/>
  <c r="D4" i="10"/>
  <c r="C4" i="10"/>
  <c r="A19" i="9"/>
  <c r="A18" i="9"/>
  <c r="A17" i="9"/>
  <c r="A16" i="9"/>
  <c r="A15" i="9"/>
  <c r="A14" i="9"/>
  <c r="A13" i="9"/>
  <c r="A12" i="9"/>
  <c r="A11" i="9"/>
  <c r="A10" i="9"/>
  <c r="A9" i="9"/>
  <c r="A8" i="9"/>
  <c r="A7" i="9"/>
  <c r="A6" i="9"/>
  <c r="B5" i="9" a="1"/>
  <c r="B5" i="9" s="1"/>
  <c r="A5" i="9"/>
  <c r="E4" i="9"/>
  <c r="D4" i="9"/>
  <c r="C4" i="9"/>
  <c r="A19" i="8"/>
  <c r="A18" i="8"/>
  <c r="A17" i="8"/>
  <c r="A16" i="8"/>
  <c r="A15" i="8"/>
  <c r="A14" i="8"/>
  <c r="A13" i="8"/>
  <c r="A12" i="8"/>
  <c r="A11" i="8"/>
  <c r="A10" i="8"/>
  <c r="A9" i="8"/>
  <c r="A8" i="8"/>
  <c r="A7" i="8"/>
  <c r="A6" i="8"/>
  <c r="B5" i="8" a="1"/>
  <c r="B5" i="8" s="1"/>
  <c r="A5" i="8"/>
  <c r="E4" i="8"/>
  <c r="D4" i="8"/>
  <c r="C4" i="8"/>
  <c r="A19" i="7"/>
  <c r="A18" i="7"/>
  <c r="A17" i="7"/>
  <c r="A16" i="7"/>
  <c r="A15" i="7"/>
  <c r="A14" i="7"/>
  <c r="A13" i="7"/>
  <c r="A12" i="7"/>
  <c r="A11" i="7"/>
  <c r="A10" i="7"/>
  <c r="A9" i="7"/>
  <c r="A8" i="7"/>
  <c r="A7" i="7"/>
  <c r="A6" i="7"/>
  <c r="B5" i="7" a="1"/>
  <c r="B5" i="7" s="1"/>
  <c r="A5" i="7"/>
  <c r="E4" i="7"/>
  <c r="D4" i="7"/>
  <c r="C4" i="7"/>
  <c r="A19" i="6"/>
  <c r="A18" i="6"/>
  <c r="A17" i="6"/>
  <c r="A16" i="6"/>
  <c r="A15" i="6"/>
  <c r="A14" i="6"/>
  <c r="A13" i="6"/>
  <c r="A12" i="6"/>
  <c r="A11" i="6"/>
  <c r="A10" i="6"/>
  <c r="A9" i="6"/>
  <c r="A8" i="6"/>
  <c r="A7" i="6"/>
  <c r="A6" i="6"/>
  <c r="B5" i="6" a="1"/>
  <c r="B5" i="6" s="1"/>
  <c r="A5" i="6"/>
  <c r="E4" i="6"/>
  <c r="D4" i="6"/>
  <c r="C4" i="6"/>
  <c r="A19" i="5"/>
  <c r="A18" i="5"/>
  <c r="A17" i="5"/>
  <c r="A16" i="5"/>
  <c r="A15" i="5"/>
  <c r="A14" i="5"/>
  <c r="A13" i="5"/>
  <c r="A12" i="5"/>
  <c r="A11" i="5"/>
  <c r="A10" i="5"/>
  <c r="A9" i="5"/>
  <c r="A8" i="5"/>
  <c r="A7" i="5"/>
  <c r="A6" i="5"/>
  <c r="B5" i="5" a="1"/>
  <c r="B5" i="5" s="1"/>
  <c r="A5" i="5"/>
  <c r="E4" i="5"/>
  <c r="D4" i="5"/>
  <c r="C4" i="5"/>
  <c r="A19" i="4"/>
  <c r="A18" i="4"/>
  <c r="A17" i="4"/>
  <c r="A16" i="4"/>
  <c r="A15" i="4"/>
  <c r="A14" i="4"/>
  <c r="A13" i="4"/>
  <c r="A12" i="4"/>
  <c r="A11" i="4"/>
  <c r="A10" i="4"/>
  <c r="A9" i="4"/>
  <c r="A8" i="4"/>
  <c r="A7" i="4"/>
  <c r="A6" i="4"/>
  <c r="B5" i="4" a="1"/>
  <c r="B5" i="4" s="1"/>
  <c r="A5" i="4"/>
  <c r="E4" i="4"/>
  <c r="D4" i="4"/>
  <c r="C4" i="4"/>
  <c r="E4" i="3"/>
  <c r="D4" i="3"/>
  <c r="C4" i="3"/>
  <c r="B5" i="3" a="1"/>
  <c r="B5" i="3" s="1"/>
  <c r="A6" i="3"/>
  <c r="A7" i="3"/>
  <c r="A8" i="3"/>
  <c r="A9" i="3"/>
  <c r="A10" i="3"/>
  <c r="A11" i="3"/>
  <c r="A12" i="3"/>
  <c r="A13" i="3"/>
  <c r="A14" i="3"/>
  <c r="A15" i="3"/>
  <c r="A16" i="3"/>
  <c r="A17" i="3"/>
  <c r="A18" i="3"/>
  <c r="A19" i="3"/>
  <c r="A5" i="3"/>
  <c r="F20" i="32" l="1"/>
  <c r="F50" i="33" s="1"/>
  <c r="D50" i="33"/>
  <c r="F20" i="31"/>
  <c r="F49" i="33" s="1"/>
  <c r="C49" i="33"/>
  <c r="F20" i="30"/>
  <c r="F48" i="33" s="1"/>
  <c r="F20" i="28"/>
  <c r="F46" i="33" s="1"/>
  <c r="F20" i="29"/>
  <c r="F47" i="33" s="1"/>
  <c r="C46" i="33"/>
  <c r="F20" i="27"/>
  <c r="F45" i="33" s="1"/>
  <c r="C45" i="33"/>
  <c r="F20" i="26"/>
  <c r="F44" i="33" s="1"/>
  <c r="F20" i="25"/>
  <c r="F43" i="33" s="1"/>
  <c r="F20" i="24"/>
  <c r="F42" i="33" s="1"/>
  <c r="C42" i="33"/>
  <c r="F20" i="23"/>
  <c r="F41" i="33" s="1"/>
  <c r="C41" i="33"/>
  <c r="F20" i="22"/>
  <c r="F40" i="33" s="1"/>
  <c r="D40" i="33"/>
  <c r="D53" i="33" s="1"/>
  <c r="D60" i="33" s="1"/>
  <c r="F20" i="21"/>
  <c r="F39" i="33" s="1"/>
  <c r="C39" i="33"/>
  <c r="F20" i="20"/>
  <c r="F38" i="33" s="1"/>
  <c r="C38" i="33"/>
  <c r="F20" i="19"/>
  <c r="F37" i="33" s="1"/>
  <c r="C37" i="33"/>
  <c r="F20" i="18"/>
  <c r="F36" i="33" s="1"/>
  <c r="F20" i="17"/>
  <c r="F35" i="33" s="1"/>
  <c r="C35" i="33"/>
  <c r="F20" i="16"/>
  <c r="F34" i="33" s="1"/>
  <c r="C34" i="33"/>
  <c r="E57" i="33"/>
  <c r="E64" i="33" s="1"/>
  <c r="F20" i="15"/>
  <c r="F33" i="33" s="1"/>
  <c r="C33" i="33"/>
  <c r="E55" i="33"/>
  <c r="E62" i="33" s="1"/>
  <c r="F20" i="14"/>
  <c r="F32" i="33" s="1"/>
  <c r="C32" i="33"/>
  <c r="F20" i="13"/>
  <c r="F31" i="33" s="1"/>
  <c r="C31" i="33"/>
  <c r="F20" i="12"/>
  <c r="F30" i="33" s="1"/>
  <c r="C30" i="33"/>
  <c r="F20" i="11"/>
  <c r="F29" i="33" s="1"/>
  <c r="F20" i="10"/>
  <c r="F28" i="33" s="1"/>
  <c r="C28" i="33"/>
  <c r="F20" i="9"/>
  <c r="F27" i="33" s="1"/>
  <c r="C27" i="33"/>
  <c r="F20" i="8"/>
  <c r="F26" i="33" s="1"/>
  <c r="C26" i="33"/>
  <c r="F20" i="7"/>
  <c r="F25" i="33" s="1"/>
  <c r="C25" i="33"/>
  <c r="F20" i="6"/>
  <c r="F24" i="33" s="1"/>
  <c r="C24" i="33"/>
  <c r="D55" i="33"/>
  <c r="D62" i="33" s="1"/>
  <c r="F20" i="5"/>
  <c r="F23" i="33" s="1"/>
  <c r="C23" i="33"/>
  <c r="F20" i="4"/>
  <c r="F22" i="33" s="1"/>
  <c r="C22" i="33"/>
  <c r="D56" i="33"/>
  <c r="D63" i="33" s="1"/>
  <c r="D57" i="33"/>
  <c r="D64" i="33" s="1"/>
  <c r="E56" i="33"/>
  <c r="E63" i="33" s="1"/>
  <c r="E53" i="33"/>
  <c r="E60" i="33" s="1"/>
  <c r="D54" i="33"/>
  <c r="D61" i="33" s="1"/>
  <c r="E54" i="33"/>
  <c r="E61" i="33" s="1"/>
  <c r="F17" i="33"/>
  <c r="F16" i="33"/>
  <c r="F15" i="33"/>
  <c r="F14" i="33"/>
  <c r="F13" i="33"/>
  <c r="F12" i="33"/>
  <c r="F11" i="33"/>
  <c r="F10" i="33"/>
  <c r="F9" i="33"/>
  <c r="F8" i="33"/>
  <c r="F7" i="33"/>
  <c r="F6" i="33"/>
  <c r="F5" i="33"/>
  <c r="F4" i="33"/>
  <c r="E18" i="33"/>
  <c r="D18" i="33"/>
  <c r="F3" i="33"/>
  <c r="C18" i="33"/>
  <c r="F20" i="3"/>
  <c r="F21" i="33" s="1"/>
  <c r="C57" i="33" l="1"/>
  <c r="C64" i="33" s="1"/>
  <c r="F64" i="33" s="1"/>
  <c r="C55" i="33"/>
  <c r="C62" i="33" s="1"/>
  <c r="F62" i="33" s="1"/>
  <c r="C56" i="33"/>
  <c r="C63" i="33" s="1"/>
  <c r="F63" i="33" s="1"/>
  <c r="C54" i="33"/>
  <c r="C61" i="33" s="1"/>
  <c r="F61" i="33" s="1"/>
  <c r="C53" i="33"/>
  <c r="C60" i="33" s="1"/>
  <c r="F60" i="33" s="1"/>
  <c r="F18" i="33"/>
  <c r="F57" i="33" l="1"/>
  <c r="F55" i="33"/>
  <c r="F56" i="33"/>
  <c r="F54" i="33"/>
  <c r="F53"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<sst xmlns="http://schemas.openxmlformats.org/spreadsheetml/2006/main" count="368" uniqueCount="85">
  <si>
    <t>Student Name</t>
  </si>
  <si>
    <t>Schedule</t>
  </si>
  <si>
    <t>Activity</t>
  </si>
  <si>
    <t>Timeframes</t>
  </si>
  <si>
    <t>Notes</t>
  </si>
  <si>
    <t>Challenging Behaviors</t>
  </si>
  <si>
    <t>Challenging Behavior 1</t>
  </si>
  <si>
    <t>Challenging Behavior 2</t>
  </si>
  <si>
    <t>Challenging Behavior 3</t>
  </si>
  <si>
    <t>7:40-8:00 am</t>
  </si>
  <si>
    <t>8:00-8:10 am</t>
  </si>
  <si>
    <t>8:10-8:50 am</t>
  </si>
  <si>
    <t>8:50-9:30 am</t>
  </si>
  <si>
    <t>9:30-9:45 am</t>
  </si>
  <si>
    <t>9:45-10:15 am</t>
  </si>
  <si>
    <t>10:15-10:45am</t>
  </si>
  <si>
    <t>10:45-11:20am</t>
  </si>
  <si>
    <t>11:20-12:00pm</t>
  </si>
  <si>
    <t>12:00-12:20pm</t>
  </si>
  <si>
    <t>12:20-12:40pm</t>
  </si>
  <si>
    <t>12:40-1:10pm</t>
  </si>
  <si>
    <t>1:10-1:40pm</t>
  </si>
  <si>
    <t>1:45pm-2:30pm</t>
  </si>
  <si>
    <t>6:45-7:40am</t>
  </si>
  <si>
    <t>Unpack/Breakfast/Books</t>
  </si>
  <si>
    <t>Morning Meeting</t>
  </si>
  <si>
    <t>Spelling folder</t>
  </si>
  <si>
    <t>Pull-out</t>
  </si>
  <si>
    <t>ELA</t>
  </si>
  <si>
    <t>Brain Break</t>
  </si>
  <si>
    <t>Math</t>
  </si>
  <si>
    <t>News 2 You</t>
  </si>
  <si>
    <t>Lunch</t>
  </si>
  <si>
    <t>L3 Skills and free time</t>
  </si>
  <si>
    <t>TeachTown Social Skills</t>
  </si>
  <si>
    <t>Snack and Student Choice episode</t>
  </si>
  <si>
    <t>Recess</t>
  </si>
  <si>
    <t>Bathroom/iPad time/pack up</t>
  </si>
  <si>
    <t>Bus/Dismissal</t>
  </si>
  <si>
    <t>Date:</t>
  </si>
  <si>
    <t>For each challenging behavior during each timeframe, put a 1 for yes, and 0 for no.</t>
  </si>
  <si>
    <t>Day of the Week</t>
  </si>
  <si>
    <t xml:space="preserve">Day of the Week: </t>
  </si>
  <si>
    <t>Totals</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</si>
  <si>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</si>
  <si>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</si>
  <si>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</si>
  <si>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</si>
  <si>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</si>
  <si>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</si>
  <si>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</si>
  <si>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</si>
  <si>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</si>
  <si>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</si>
  <si>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</si>
  <si>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</si>
  <si>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</si>
  <si>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</si>
  <si>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</si>
  <si>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</si>
  <si>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</si>
  <si>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</si>
  <si>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</si>
  <si>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</si>
  <si>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</si>
  <si>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</si>
  <si>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</si>
  <si>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</si>
  <si>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</si>
  <si>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</si>
  <si>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</si>
  <si>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</si>
  <si>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</si>
  <si>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</si>
  <si>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Monday</t>
  </si>
  <si>
    <t>Tuesday</t>
  </si>
  <si>
    <t>Wednesday</t>
  </si>
  <si>
    <t>Thursday</t>
  </si>
  <si>
    <t>Friday</t>
  </si>
  <si>
    <t>Total</t>
  </si>
  <si>
    <t>Physical Agression</t>
  </si>
  <si>
    <t>Marty McFly</t>
  </si>
  <si>
    <t>Property Damage</t>
  </si>
  <si>
    <t>Yelling</t>
  </si>
  <si>
    <t>Sums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</si>
</sst>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16"/>
      <color theme="1"/>
      <name val="Aptos Narrow"/>
      <family val="2"/>
      <scheme val="minor"/>
    </font>
    <font>
      <sz val="8"/>
      <name val="Aptos Narrow"/>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horizontal="left"/>
    </xf>
    <xf numFmtId="0" fontId="1" fillId="4" borderId="0" xfId="0" applyFont="1" applyFill="1" applyAlignment="1">
      <alignment horizontal="center"/>
    </xf>
    <xf numFmtId="0" fontId="4" fillId="5" borderId="0" xfId="0" applyFont="1" applyFill="1" applyAlignment="1">
      <alignment horizontal="center"/>
    </xf>
    <xf numFmtId="0" fontId="4" fillId="2" borderId="0" xfId="0" applyFont="1" applyFill="1"/>
    <xf numFmtId="20" fontId="0" fillId="0" borderId="0" xfId="0" applyNumberFormat="1"/>
    <xf numFmtId="18" fontId="0" fillId="0" borderId="0" xfId="0" applyNumberFormat="1"/>
    <xf numFmtId="0" fontId="3" fillId="6" borderId="0" xfId="0" applyFont="1" applyFill="1" applyAlignment="1">
      <alignment horizontal="right"/>
    </xf>
    <xf numFmtId="0" fontId="0" fillId="4" borderId="0" xfId="0" applyFill="1"/>
    <xf numFmtId="0" fontId="1" fillId="4" borderId="0" xfId="0" applyFont="1" applyFill="1"/>
    <xf numFmtId="20" fontId="1" fillId="0" borderId="0" xfId="0" applyNumberFormat="1" applyFont="1"/>
    <xf numFmtId="0" fontId="4" fillId="3" borderId="0" xfId="0" applyFont="1" applyFill="1" applyAlignment="1">
      <alignment horizontal="center"/>
    </xf>
    <xf numFmtId="0" fontId="0" fillId="0" borderId="0" xfId="0" applyAlignment="1">
      <alignment horizontal="center"/>
    </xf>
    <xf numFmtId="0" fontId="2" fillId="0" borderId="0" xfId="0" applyFont="1" applyAlignment="1">
      <alignment horizontal="center"/>
    </xf>
    <xf numFmtId="20" fontId="1" fillId="4" borderId="0" xfId="0" applyNumberFormat="1" applyFont="1" applyFill="1" applyAlignment="1">
      <alignment horizontal="center"/>
    </xf>
    <xf numFmtId="20" fontId="4" fillId="3" borderId="0" xfId="0" applyNumberFormat="1" applyFont="1" applyFill="1" applyAlignment="1">
      <alignment horizontal="center"/>
    </xf>
  </cellXfs>
  <cellStyles count="1">
    <cellStyle name="Normal" xfId="0" builtinId="0"/>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Totals by Time of Day and Behavior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Data'!$C$2</c:f>
              <c:strCache>
                <c:ptCount val="1"/>
                <c:pt idx="0">
                  <c:v>Physical Agression</c:v>
                </c:pt>
              </c:strCache>
            </c:strRef>
          </c:tx>
          <c:spPr>
            <a:solidFill>
              <a:schemeClr val="accent1"/>
            </a:solidFill>
            <a:ln>
              <a:noFill/>
            </a:ln>
            <a:effectLst/>
          </c:spPr>
          <c:invertIfNegative val="0"/>
          <c:cat>
            <c:strRef>
              <c:f>'Overall Data'!$A$3:$A$17</c:f>
              <c:strCache>
                <c:ptCount val="15"/>
                <c:pt idx="0">
                  <c:v>6:45-7:40am</c:v>
                </c:pt>
                <c:pt idx="1">
                  <c:v>7:40-8:00 am</c:v>
                </c:pt>
                <c:pt idx="2">
                  <c:v>8:00-8:10 am</c:v>
                </c:pt>
                <c:pt idx="3">
                  <c:v>8:10-8:50 am</c:v>
                </c:pt>
                <c:pt idx="4">
                  <c:v>8:50-9:30 am</c:v>
                </c:pt>
                <c:pt idx="5">
                  <c:v>9:30-9:45 am</c:v>
                </c:pt>
                <c:pt idx="6">
                  <c:v>9:45-10:15 am</c:v>
                </c:pt>
                <c:pt idx="7">
                  <c:v>10:15-10:45am</c:v>
                </c:pt>
                <c:pt idx="8">
                  <c:v>10:45-11:20am</c:v>
                </c:pt>
                <c:pt idx="9">
                  <c:v>11:20-12:00pm</c:v>
                </c:pt>
                <c:pt idx="10">
                  <c:v>12:00-12:20pm</c:v>
                </c:pt>
                <c:pt idx="11">
                  <c:v>12:20-12:40pm</c:v>
                </c:pt>
                <c:pt idx="12">
                  <c:v>12:40-1:10pm</c:v>
                </c:pt>
                <c:pt idx="13">
                  <c:v>1:10-1:40pm</c:v>
                </c:pt>
                <c:pt idx="14">
                  <c:v>1:45pm-2:30pm</c:v>
                </c:pt>
              </c:strCache>
            </c:strRef>
          </c:cat>
          <c:val>
            <c:numRef>
              <c:f>'Overall Data'!$C$3:$C$17</c:f>
              <c:numCache>
                <c:formatCode>General</c:formatCode>
                <c:ptCount val="15"/>
                <c:pt idx="0">
                  <c:v>9</c:v>
                </c:pt>
                <c:pt idx="1">
                  <c:v>15</c:v>
                </c:pt>
                <c:pt idx="2">
                  <c:v>16</c:v>
                </c:pt>
                <c:pt idx="3">
                  <c:v>7</c:v>
                </c:pt>
                <c:pt idx="4">
                  <c:v>10</c:v>
                </c:pt>
                <c:pt idx="5">
                  <c:v>11</c:v>
                </c:pt>
                <c:pt idx="6">
                  <c:v>13</c:v>
                </c:pt>
                <c:pt idx="7">
                  <c:v>16</c:v>
                </c:pt>
                <c:pt idx="8">
                  <c:v>16</c:v>
                </c:pt>
                <c:pt idx="9">
                  <c:v>9</c:v>
                </c:pt>
                <c:pt idx="10">
                  <c:v>13</c:v>
                </c:pt>
                <c:pt idx="11">
                  <c:v>11</c:v>
                </c:pt>
                <c:pt idx="12">
                  <c:v>13</c:v>
                </c:pt>
                <c:pt idx="13">
                  <c:v>13</c:v>
                </c:pt>
                <c:pt idx="14">
                  <c:v>14</c:v>
                </c:pt>
              </c:numCache>
            </c:numRef>
          </c:val>
          <c:extLst>
            <c:ext xmlns:c16="http://schemas.microsoft.com/office/drawing/2014/chart" uri="{C3380CC4-5D6E-409C-BE32-E72D297353CC}">
              <c16:uniqueId val="{00000002-534B-42B9-A754-DE0D2A6A9A59}"/>
            </c:ext>
          </c:extLst>
        </c:ser>
        <c:ser>
          <c:idx val="1"/>
          <c:order val="1"/>
          <c:tx>
            <c:strRef>
              <c:f>'Overall Data'!$D$2</c:f>
              <c:strCache>
                <c:ptCount val="1"/>
                <c:pt idx="0">
                  <c:v>Property Damage</c:v>
                </c:pt>
              </c:strCache>
            </c:strRef>
          </c:tx>
          <c:spPr>
            <a:solidFill>
              <a:schemeClr val="accent2"/>
            </a:solidFill>
            <a:ln>
              <a:noFill/>
            </a:ln>
            <a:effectLst/>
          </c:spPr>
          <c:invertIfNegative val="0"/>
          <c:cat>
            <c:strRef>
              <c:f>'Overall Data'!$A$3:$A$17</c:f>
              <c:strCache>
                <c:ptCount val="15"/>
                <c:pt idx="0">
                  <c:v>6:45-7:40am</c:v>
                </c:pt>
                <c:pt idx="1">
                  <c:v>7:40-8:00 am</c:v>
                </c:pt>
                <c:pt idx="2">
                  <c:v>8:00-8:10 am</c:v>
                </c:pt>
                <c:pt idx="3">
                  <c:v>8:10-8:50 am</c:v>
                </c:pt>
                <c:pt idx="4">
                  <c:v>8:50-9:30 am</c:v>
                </c:pt>
                <c:pt idx="5">
                  <c:v>9:30-9:45 am</c:v>
                </c:pt>
                <c:pt idx="6">
                  <c:v>9:45-10:15 am</c:v>
                </c:pt>
                <c:pt idx="7">
                  <c:v>10:15-10:45am</c:v>
                </c:pt>
                <c:pt idx="8">
                  <c:v>10:45-11:20am</c:v>
                </c:pt>
                <c:pt idx="9">
                  <c:v>11:20-12:00pm</c:v>
                </c:pt>
                <c:pt idx="10">
                  <c:v>12:00-12:20pm</c:v>
                </c:pt>
                <c:pt idx="11">
                  <c:v>12:20-12:40pm</c:v>
                </c:pt>
                <c:pt idx="12">
                  <c:v>12:40-1:10pm</c:v>
                </c:pt>
                <c:pt idx="13">
                  <c:v>1:10-1:40pm</c:v>
                </c:pt>
                <c:pt idx="14">
                  <c:v>1:45pm-2:30pm</c:v>
                </c:pt>
              </c:strCache>
            </c:strRef>
          </c:cat>
          <c:val>
            <c:numRef>
              <c:f>'Overall Data'!$D$3:$D$17</c:f>
              <c:numCache>
                <c:formatCode>General</c:formatCode>
                <c:ptCount val="15"/>
                <c:pt idx="0">
                  <c:v>11</c:v>
                </c:pt>
                <c:pt idx="1">
                  <c:v>13</c:v>
                </c:pt>
                <c:pt idx="2">
                  <c:v>12</c:v>
                </c:pt>
                <c:pt idx="3">
                  <c:v>12</c:v>
                </c:pt>
                <c:pt idx="4">
                  <c:v>12</c:v>
                </c:pt>
                <c:pt idx="5">
                  <c:v>11</c:v>
                </c:pt>
                <c:pt idx="6">
                  <c:v>13</c:v>
                </c:pt>
                <c:pt idx="7">
                  <c:v>12</c:v>
                </c:pt>
                <c:pt idx="8">
                  <c:v>11</c:v>
                </c:pt>
                <c:pt idx="9">
                  <c:v>13</c:v>
                </c:pt>
                <c:pt idx="10">
                  <c:v>13</c:v>
                </c:pt>
                <c:pt idx="11">
                  <c:v>12</c:v>
                </c:pt>
                <c:pt idx="12">
                  <c:v>17</c:v>
                </c:pt>
                <c:pt idx="13">
                  <c:v>14</c:v>
                </c:pt>
                <c:pt idx="14">
                  <c:v>8</c:v>
                </c:pt>
              </c:numCache>
            </c:numRef>
          </c:val>
          <c:extLst>
            <c:ext xmlns:c16="http://schemas.microsoft.com/office/drawing/2014/chart" uri="{C3380CC4-5D6E-409C-BE32-E72D297353CC}">
              <c16:uniqueId val="{00000003-534B-42B9-A754-DE0D2A6A9A59}"/>
            </c:ext>
          </c:extLst>
        </c:ser>
        <c:ser>
          <c:idx val="2"/>
          <c:order val="2"/>
          <c:tx>
            <c:strRef>
              <c:f>'Overall Data'!$E$2</c:f>
              <c:strCache>
                <c:ptCount val="1"/>
                <c:pt idx="0">
                  <c:v>Yelling</c:v>
                </c:pt>
              </c:strCache>
            </c:strRef>
          </c:tx>
          <c:spPr>
            <a:solidFill>
              <a:schemeClr val="accent3"/>
            </a:solidFill>
            <a:ln>
              <a:noFill/>
            </a:ln>
            <a:effectLst/>
          </c:spPr>
          <c:invertIfNegative val="0"/>
          <c:cat>
            <c:strRef>
              <c:f>'Overall Data'!$A$3:$A$17</c:f>
              <c:strCache>
                <c:ptCount val="15"/>
                <c:pt idx="0">
                  <c:v>6:45-7:40am</c:v>
                </c:pt>
                <c:pt idx="1">
                  <c:v>7:40-8:00 am</c:v>
                </c:pt>
                <c:pt idx="2">
                  <c:v>8:00-8:10 am</c:v>
                </c:pt>
                <c:pt idx="3">
                  <c:v>8:10-8:50 am</c:v>
                </c:pt>
                <c:pt idx="4">
                  <c:v>8:50-9:30 am</c:v>
                </c:pt>
                <c:pt idx="5">
                  <c:v>9:30-9:45 am</c:v>
                </c:pt>
                <c:pt idx="6">
                  <c:v>9:45-10:15 am</c:v>
                </c:pt>
                <c:pt idx="7">
                  <c:v>10:15-10:45am</c:v>
                </c:pt>
                <c:pt idx="8">
                  <c:v>10:45-11:20am</c:v>
                </c:pt>
                <c:pt idx="9">
                  <c:v>11:20-12:00pm</c:v>
                </c:pt>
                <c:pt idx="10">
                  <c:v>12:00-12:20pm</c:v>
                </c:pt>
                <c:pt idx="11">
                  <c:v>12:20-12:40pm</c:v>
                </c:pt>
                <c:pt idx="12">
                  <c:v>12:40-1:10pm</c:v>
                </c:pt>
                <c:pt idx="13">
                  <c:v>1:10-1:40pm</c:v>
                </c:pt>
                <c:pt idx="14">
                  <c:v>1:45pm-2:30pm</c:v>
                </c:pt>
              </c:strCache>
            </c:strRef>
          </c:cat>
          <c:val>
            <c:numRef>
              <c:f>'Overall Data'!$E$3:$E$17</c:f>
              <c:numCache>
                <c:formatCode>General</c:formatCode>
                <c:ptCount val="15"/>
                <c:pt idx="0">
                  <c:v>17</c:v>
                </c:pt>
                <c:pt idx="1">
                  <c:v>16</c:v>
                </c:pt>
                <c:pt idx="2">
                  <c:v>9</c:v>
                </c:pt>
                <c:pt idx="3">
                  <c:v>7</c:v>
                </c:pt>
                <c:pt idx="4">
                  <c:v>10</c:v>
                </c:pt>
                <c:pt idx="5">
                  <c:v>11</c:v>
                </c:pt>
                <c:pt idx="6">
                  <c:v>16</c:v>
                </c:pt>
                <c:pt idx="7">
                  <c:v>7</c:v>
                </c:pt>
                <c:pt idx="8">
                  <c:v>15</c:v>
                </c:pt>
                <c:pt idx="9">
                  <c:v>19</c:v>
                </c:pt>
                <c:pt idx="10">
                  <c:v>19</c:v>
                </c:pt>
                <c:pt idx="11">
                  <c:v>13</c:v>
                </c:pt>
                <c:pt idx="12">
                  <c:v>13</c:v>
                </c:pt>
                <c:pt idx="13">
                  <c:v>16</c:v>
                </c:pt>
                <c:pt idx="14">
                  <c:v>10</c:v>
                </c:pt>
              </c:numCache>
            </c:numRef>
          </c:val>
          <c:extLst>
            <c:ext xmlns:c16="http://schemas.microsoft.com/office/drawing/2014/chart" uri="{C3380CC4-5D6E-409C-BE32-E72D297353CC}">
              <c16:uniqueId val="{00000004-534B-42B9-A754-DE0D2A6A9A59}"/>
            </c:ext>
          </c:extLst>
        </c:ser>
        <c:dLbls>
          <c:showLegendKey val="0"/>
          <c:showVal val="0"/>
          <c:showCatName val="0"/>
          <c:showSerName val="0"/>
          <c:showPercent val="0"/>
          <c:showBubbleSize val="0"/>
        </c:dLbls>
        <c:gapWidth val="219"/>
        <c:overlap val="-27"/>
        <c:axId val="1813166464"/>
        <c:axId val="1813164064"/>
      </c:barChart>
      <c:catAx>
        <c:axId val="181316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3164064"/>
        <c:crosses val="autoZero"/>
        <c:auto val="1"/>
        <c:lblAlgn val="ctr"/>
        <c:lblOffset val="100"/>
        <c:noMultiLvlLbl val="0"/>
      </c:catAx>
      <c:valAx>
        <c:axId val="181316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3166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Totals</a:t>
            </a:r>
            <a:r>
              <a:rPr lang="en-US" baseline="0"/>
              <a:t> by Day of the Week and Behavior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Data'!$C$2</c:f>
              <c:strCache>
                <c:ptCount val="1"/>
                <c:pt idx="0">
                  <c:v>Physical Agression</c:v>
                </c:pt>
              </c:strCache>
            </c:strRef>
          </c:tx>
          <c:spPr>
            <a:solidFill>
              <a:schemeClr val="accent1"/>
            </a:solidFill>
            <a:ln>
              <a:noFill/>
            </a:ln>
            <a:effectLst/>
          </c:spPr>
          <c:invertIfNegative val="0"/>
          <c:cat>
            <c:strRef>
              <c:f>'Overall Data'!$B$53:$B$57</c:f>
              <c:strCache>
                <c:ptCount val="5"/>
                <c:pt idx="0">
                  <c:v>Monday</c:v>
                </c:pt>
                <c:pt idx="1">
                  <c:v>Tuesday</c:v>
                </c:pt>
                <c:pt idx="2">
                  <c:v>Wednesday</c:v>
                </c:pt>
                <c:pt idx="3">
                  <c:v>Thursday</c:v>
                </c:pt>
                <c:pt idx="4">
                  <c:v>Friday</c:v>
                </c:pt>
              </c:strCache>
            </c:strRef>
          </c:cat>
          <c:val>
            <c:numRef>
              <c:f>'Overall Data'!$C$53:$C$57</c:f>
              <c:numCache>
                <c:formatCode>General</c:formatCode>
                <c:ptCount val="5"/>
                <c:pt idx="0">
                  <c:v>55</c:v>
                </c:pt>
                <c:pt idx="1">
                  <c:v>38</c:v>
                </c:pt>
                <c:pt idx="2">
                  <c:v>28</c:v>
                </c:pt>
                <c:pt idx="3">
                  <c:v>36</c:v>
                </c:pt>
                <c:pt idx="4">
                  <c:v>29</c:v>
                </c:pt>
              </c:numCache>
            </c:numRef>
          </c:val>
          <c:extLst>
            <c:ext xmlns:c16="http://schemas.microsoft.com/office/drawing/2014/chart" uri="{C3380CC4-5D6E-409C-BE32-E72D297353CC}">
              <c16:uniqueId val="{00000000-6EEF-4D73-85E7-8DFA7A008A4D}"/>
            </c:ext>
          </c:extLst>
        </c:ser>
        <c:ser>
          <c:idx val="1"/>
          <c:order val="1"/>
          <c:tx>
            <c:strRef>
              <c:f>'Overall Data'!$D$2</c:f>
              <c:strCache>
                <c:ptCount val="1"/>
                <c:pt idx="0">
                  <c:v>Property Damage</c:v>
                </c:pt>
              </c:strCache>
            </c:strRef>
          </c:tx>
          <c:spPr>
            <a:solidFill>
              <a:schemeClr val="accent2"/>
            </a:solidFill>
            <a:ln>
              <a:noFill/>
            </a:ln>
            <a:effectLst/>
          </c:spPr>
          <c:invertIfNegative val="0"/>
          <c:cat>
            <c:strRef>
              <c:f>'Overall Data'!$B$53:$B$57</c:f>
              <c:strCache>
                <c:ptCount val="5"/>
                <c:pt idx="0">
                  <c:v>Monday</c:v>
                </c:pt>
                <c:pt idx="1">
                  <c:v>Tuesday</c:v>
                </c:pt>
                <c:pt idx="2">
                  <c:v>Wednesday</c:v>
                </c:pt>
                <c:pt idx="3">
                  <c:v>Thursday</c:v>
                </c:pt>
                <c:pt idx="4">
                  <c:v>Friday</c:v>
                </c:pt>
              </c:strCache>
            </c:strRef>
          </c:cat>
          <c:val>
            <c:numRef>
              <c:f>'Overall Data'!$D$53:$D$57</c:f>
              <c:numCache>
                <c:formatCode>General</c:formatCode>
                <c:ptCount val="5"/>
                <c:pt idx="0">
                  <c:v>61</c:v>
                </c:pt>
                <c:pt idx="1">
                  <c:v>42</c:v>
                </c:pt>
                <c:pt idx="2">
                  <c:v>25</c:v>
                </c:pt>
                <c:pt idx="3">
                  <c:v>26</c:v>
                </c:pt>
                <c:pt idx="4">
                  <c:v>30</c:v>
                </c:pt>
              </c:numCache>
            </c:numRef>
          </c:val>
          <c:extLst>
            <c:ext xmlns:c16="http://schemas.microsoft.com/office/drawing/2014/chart" uri="{C3380CC4-5D6E-409C-BE32-E72D297353CC}">
              <c16:uniqueId val="{00000001-6EEF-4D73-85E7-8DFA7A008A4D}"/>
            </c:ext>
          </c:extLst>
        </c:ser>
        <c:ser>
          <c:idx val="2"/>
          <c:order val="2"/>
          <c:tx>
            <c:strRef>
              <c:f>'Overall Data'!$E$2</c:f>
              <c:strCache>
                <c:ptCount val="1"/>
                <c:pt idx="0">
                  <c:v>Yelling</c:v>
                </c:pt>
              </c:strCache>
            </c:strRef>
          </c:tx>
          <c:spPr>
            <a:solidFill>
              <a:schemeClr val="accent3"/>
            </a:solidFill>
            <a:ln>
              <a:noFill/>
            </a:ln>
            <a:effectLst/>
          </c:spPr>
          <c:invertIfNegative val="0"/>
          <c:cat>
            <c:strRef>
              <c:f>'Overall Data'!$B$53:$B$57</c:f>
              <c:strCache>
                <c:ptCount val="5"/>
                <c:pt idx="0">
                  <c:v>Monday</c:v>
                </c:pt>
                <c:pt idx="1">
                  <c:v>Tuesday</c:v>
                </c:pt>
                <c:pt idx="2">
                  <c:v>Wednesday</c:v>
                </c:pt>
                <c:pt idx="3">
                  <c:v>Thursday</c:v>
                </c:pt>
                <c:pt idx="4">
                  <c:v>Friday</c:v>
                </c:pt>
              </c:strCache>
            </c:strRef>
          </c:cat>
          <c:val>
            <c:numRef>
              <c:f>'Overall Data'!$E$53:$E$57</c:f>
              <c:numCache>
                <c:formatCode>General</c:formatCode>
                <c:ptCount val="5"/>
                <c:pt idx="0">
                  <c:v>69</c:v>
                </c:pt>
                <c:pt idx="1">
                  <c:v>36</c:v>
                </c:pt>
                <c:pt idx="2">
                  <c:v>28</c:v>
                </c:pt>
                <c:pt idx="3">
                  <c:v>36</c:v>
                </c:pt>
                <c:pt idx="4">
                  <c:v>29</c:v>
                </c:pt>
              </c:numCache>
            </c:numRef>
          </c:val>
          <c:extLst>
            <c:ext xmlns:c16="http://schemas.microsoft.com/office/drawing/2014/chart" uri="{C3380CC4-5D6E-409C-BE32-E72D297353CC}">
              <c16:uniqueId val="{00000002-6EEF-4D73-85E7-8DFA7A008A4D}"/>
            </c:ext>
          </c:extLst>
        </c:ser>
        <c:dLbls>
          <c:showLegendKey val="0"/>
          <c:showVal val="0"/>
          <c:showCatName val="0"/>
          <c:showSerName val="0"/>
          <c:showPercent val="0"/>
          <c:showBubbleSize val="0"/>
        </c:dLbls>
        <c:gapWidth val="219"/>
        <c:overlap val="-27"/>
        <c:axId val="74830848"/>
        <c:axId val="69632160"/>
      </c:barChart>
      <c:catAx>
        <c:axId val="7483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32160"/>
        <c:crosses val="autoZero"/>
        <c:auto val="1"/>
        <c:lblAlgn val="ctr"/>
        <c:lblOffset val="100"/>
        <c:noMultiLvlLbl val="0"/>
      </c:catAx>
      <c:valAx>
        <c:axId val="69632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3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Behaviors</a:t>
            </a:r>
            <a:r>
              <a:rPr lang="en-US" baseline="0"/>
              <a:t> by Day and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'Overall Data'!$C$20</c:f>
              <c:strCache>
                <c:ptCount val="1"/>
                <c:pt idx="0">
                  <c:v>Physical Agression</c:v>
                </c:pt>
              </c:strCache>
            </c:strRef>
          </c:tx>
          <c:spPr>
            <a:ln w="28575" cap="rnd">
              <a:solidFill>
                <a:schemeClr val="accent1"/>
              </a:solidFill>
              <a:round/>
            </a:ln>
            <a:effectLst/>
          </c:spPr>
          <c:marker>
            <c:symbol val="none"/>
          </c:marker>
          <c:cat>
            <c:strRef>
              <c:f>'Overall Data'!$A$21:$A$50</c:f>
              <c:strCache>
                <c:ptCount val="30"/>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pt idx="14">
                  <c:v>Day 15</c:v>
                </c:pt>
                <c:pt idx="15">
                  <c:v>Day 16</c:v>
                </c:pt>
                <c:pt idx="16">
                  <c:v>Day 17</c:v>
                </c:pt>
                <c:pt idx="17">
                  <c:v>Day 18</c:v>
                </c:pt>
                <c:pt idx="18">
                  <c:v>Day 19</c:v>
                </c:pt>
                <c:pt idx="19">
                  <c:v>Day 20</c:v>
                </c:pt>
                <c:pt idx="20">
                  <c:v>Day 21</c:v>
                </c:pt>
                <c:pt idx="21">
                  <c:v>Day 22</c:v>
                </c:pt>
                <c:pt idx="22">
                  <c:v>Day 23</c:v>
                </c:pt>
                <c:pt idx="23">
                  <c:v>Day 24</c:v>
                </c:pt>
                <c:pt idx="24">
                  <c:v>Day 25</c:v>
                </c:pt>
                <c:pt idx="25">
                  <c:v>Day 26</c:v>
                </c:pt>
                <c:pt idx="26">
                  <c:v>Day 27</c:v>
                </c:pt>
                <c:pt idx="27">
                  <c:v>Day 28</c:v>
                </c:pt>
                <c:pt idx="28">
                  <c:v>Day 29</c:v>
                </c:pt>
                <c:pt idx="29">
                  <c:v>Day 30</c:v>
                </c:pt>
              </c:strCache>
            </c:strRef>
          </c:cat>
          <c:val>
            <c:numRef>
              <c:f>'Overall Data'!$C$21:$C$50</c:f>
              <c:numCache>
                <c:formatCode>General</c:formatCode>
                <c:ptCount val="30"/>
                <c:pt idx="0">
                  <c:v>5</c:v>
                </c:pt>
                <c:pt idx="1">
                  <c:v>2</c:v>
                </c:pt>
                <c:pt idx="2">
                  <c:v>4</c:v>
                </c:pt>
                <c:pt idx="3">
                  <c:v>3</c:v>
                </c:pt>
                <c:pt idx="4">
                  <c:v>5</c:v>
                </c:pt>
                <c:pt idx="5">
                  <c:v>4</c:v>
                </c:pt>
                <c:pt idx="6">
                  <c:v>6</c:v>
                </c:pt>
                <c:pt idx="7">
                  <c:v>4</c:v>
                </c:pt>
                <c:pt idx="8">
                  <c:v>6</c:v>
                </c:pt>
                <c:pt idx="9">
                  <c:v>5</c:v>
                </c:pt>
                <c:pt idx="10">
                  <c:v>7</c:v>
                </c:pt>
                <c:pt idx="11">
                  <c:v>6</c:v>
                </c:pt>
                <c:pt idx="12">
                  <c:v>9</c:v>
                </c:pt>
                <c:pt idx="13">
                  <c:v>9</c:v>
                </c:pt>
                <c:pt idx="14">
                  <c:v>3</c:v>
                </c:pt>
                <c:pt idx="15">
                  <c:v>7</c:v>
                </c:pt>
                <c:pt idx="16">
                  <c:v>9</c:v>
                </c:pt>
                <c:pt idx="17">
                  <c:v>9</c:v>
                </c:pt>
                <c:pt idx="18">
                  <c:v>6</c:v>
                </c:pt>
                <c:pt idx="19">
                  <c:v>6</c:v>
                </c:pt>
                <c:pt idx="20">
                  <c:v>11</c:v>
                </c:pt>
                <c:pt idx="21">
                  <c:v>6</c:v>
                </c:pt>
                <c:pt idx="22">
                  <c:v>4</c:v>
                </c:pt>
                <c:pt idx="23">
                  <c:v>8</c:v>
                </c:pt>
                <c:pt idx="24">
                  <c:v>5</c:v>
                </c:pt>
                <c:pt idx="25">
                  <c:v>9</c:v>
                </c:pt>
                <c:pt idx="26">
                  <c:v>5</c:v>
                </c:pt>
                <c:pt idx="27">
                  <c:v>8</c:v>
                </c:pt>
                <c:pt idx="28">
                  <c:v>6</c:v>
                </c:pt>
                <c:pt idx="29">
                  <c:v>9</c:v>
                </c:pt>
              </c:numCache>
            </c:numRef>
          </c:val>
          <c:smooth val="0"/>
          <c:extLst>
            <c:ext xmlns:c16="http://schemas.microsoft.com/office/drawing/2014/chart" uri="{C3380CC4-5D6E-409C-BE32-E72D297353CC}">
              <c16:uniqueId val="{00000002-F764-4EDF-82ED-62ED7FA0BE49}"/>
            </c:ext>
          </c:extLst>
        </c:ser>
        <c:ser>
          <c:idx val="1"/>
          <c:order val="1"/>
          <c:tx>
            <c:strRef>
              <c:f>'Overall Data'!$D$20</c:f>
              <c:strCache>
                <c:ptCount val="1"/>
                <c:pt idx="0">
                  <c:v>Property Damage</c:v>
                </c:pt>
              </c:strCache>
            </c:strRef>
          </c:tx>
          <c:spPr>
            <a:ln w="28575" cap="rnd">
              <a:solidFill>
                <a:schemeClr val="accent2"/>
              </a:solidFill>
              <a:round/>
            </a:ln>
            <a:effectLst/>
          </c:spPr>
          <c:marker>
            <c:symbol val="none"/>
          </c:marker>
          <c:cat>
            <c:strRef>
              <c:f>'Overall Data'!$A$21:$A$50</c:f>
              <c:strCache>
                <c:ptCount val="30"/>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pt idx="14">
                  <c:v>Day 15</c:v>
                </c:pt>
                <c:pt idx="15">
                  <c:v>Day 16</c:v>
                </c:pt>
                <c:pt idx="16">
                  <c:v>Day 17</c:v>
                </c:pt>
                <c:pt idx="17">
                  <c:v>Day 18</c:v>
                </c:pt>
                <c:pt idx="18">
                  <c:v>Day 19</c:v>
                </c:pt>
                <c:pt idx="19">
                  <c:v>Day 20</c:v>
                </c:pt>
                <c:pt idx="20">
                  <c:v>Day 21</c:v>
                </c:pt>
                <c:pt idx="21">
                  <c:v>Day 22</c:v>
                </c:pt>
                <c:pt idx="22">
                  <c:v>Day 23</c:v>
                </c:pt>
                <c:pt idx="23">
                  <c:v>Day 24</c:v>
                </c:pt>
                <c:pt idx="24">
                  <c:v>Day 25</c:v>
                </c:pt>
                <c:pt idx="25">
                  <c:v>Day 26</c:v>
                </c:pt>
                <c:pt idx="26">
                  <c:v>Day 27</c:v>
                </c:pt>
                <c:pt idx="27">
                  <c:v>Day 28</c:v>
                </c:pt>
                <c:pt idx="28">
                  <c:v>Day 29</c:v>
                </c:pt>
                <c:pt idx="29">
                  <c:v>Day 30</c:v>
                </c:pt>
              </c:strCache>
            </c:strRef>
          </c:cat>
          <c:val>
            <c:numRef>
              <c:f>'Overall Data'!$D$21:$D$50</c:f>
              <c:numCache>
                <c:formatCode>General</c:formatCode>
                <c:ptCount val="30"/>
                <c:pt idx="0">
                  <c:v>4</c:v>
                </c:pt>
                <c:pt idx="1">
                  <c:v>4</c:v>
                </c:pt>
                <c:pt idx="2">
                  <c:v>3</c:v>
                </c:pt>
                <c:pt idx="3">
                  <c:v>2</c:v>
                </c:pt>
                <c:pt idx="4">
                  <c:v>4</c:v>
                </c:pt>
                <c:pt idx="5">
                  <c:v>4</c:v>
                </c:pt>
                <c:pt idx="6">
                  <c:v>5</c:v>
                </c:pt>
                <c:pt idx="7">
                  <c:v>10</c:v>
                </c:pt>
                <c:pt idx="8">
                  <c:v>5</c:v>
                </c:pt>
                <c:pt idx="9">
                  <c:v>5</c:v>
                </c:pt>
                <c:pt idx="10">
                  <c:v>7</c:v>
                </c:pt>
                <c:pt idx="11">
                  <c:v>8</c:v>
                </c:pt>
                <c:pt idx="12">
                  <c:v>5</c:v>
                </c:pt>
                <c:pt idx="13">
                  <c:v>5</c:v>
                </c:pt>
                <c:pt idx="14">
                  <c:v>9</c:v>
                </c:pt>
                <c:pt idx="15">
                  <c:v>7</c:v>
                </c:pt>
                <c:pt idx="16">
                  <c:v>7</c:v>
                </c:pt>
                <c:pt idx="17">
                  <c:v>7</c:v>
                </c:pt>
                <c:pt idx="18">
                  <c:v>9</c:v>
                </c:pt>
                <c:pt idx="19">
                  <c:v>5</c:v>
                </c:pt>
                <c:pt idx="20">
                  <c:v>6</c:v>
                </c:pt>
                <c:pt idx="21">
                  <c:v>4</c:v>
                </c:pt>
                <c:pt idx="22">
                  <c:v>7</c:v>
                </c:pt>
                <c:pt idx="23">
                  <c:v>6</c:v>
                </c:pt>
                <c:pt idx="24">
                  <c:v>9</c:v>
                </c:pt>
                <c:pt idx="25">
                  <c:v>8</c:v>
                </c:pt>
                <c:pt idx="26">
                  <c:v>5</c:v>
                </c:pt>
                <c:pt idx="27">
                  <c:v>8</c:v>
                </c:pt>
                <c:pt idx="28">
                  <c:v>9</c:v>
                </c:pt>
                <c:pt idx="29">
                  <c:v>7</c:v>
                </c:pt>
              </c:numCache>
            </c:numRef>
          </c:val>
          <c:smooth val="0"/>
          <c:extLst>
            <c:ext xmlns:c16="http://schemas.microsoft.com/office/drawing/2014/chart" uri="{C3380CC4-5D6E-409C-BE32-E72D297353CC}">
              <c16:uniqueId val="{00000003-F764-4EDF-82ED-62ED7FA0BE49}"/>
            </c:ext>
          </c:extLst>
        </c:ser>
        <c:ser>
          <c:idx val="2"/>
          <c:order val="2"/>
          <c:tx>
            <c:strRef>
              <c:f>'Overall Data'!$E$20</c:f>
              <c:strCache>
                <c:ptCount val="1"/>
                <c:pt idx="0">
                  <c:v>Yelling</c:v>
                </c:pt>
              </c:strCache>
            </c:strRef>
          </c:tx>
          <c:spPr>
            <a:ln w="28575" cap="rnd">
              <a:solidFill>
                <a:schemeClr val="accent3"/>
              </a:solidFill>
              <a:round/>
            </a:ln>
            <a:effectLst/>
          </c:spPr>
          <c:marker>
            <c:symbol val="none"/>
          </c:marker>
          <c:cat>
            <c:strRef>
              <c:f>'Overall Data'!$A$21:$A$50</c:f>
              <c:strCache>
                <c:ptCount val="30"/>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pt idx="14">
                  <c:v>Day 15</c:v>
                </c:pt>
                <c:pt idx="15">
                  <c:v>Day 16</c:v>
                </c:pt>
                <c:pt idx="16">
                  <c:v>Day 17</c:v>
                </c:pt>
                <c:pt idx="17">
                  <c:v>Day 18</c:v>
                </c:pt>
                <c:pt idx="18">
                  <c:v>Day 19</c:v>
                </c:pt>
                <c:pt idx="19">
                  <c:v>Day 20</c:v>
                </c:pt>
                <c:pt idx="20">
                  <c:v>Day 21</c:v>
                </c:pt>
                <c:pt idx="21">
                  <c:v>Day 22</c:v>
                </c:pt>
                <c:pt idx="22">
                  <c:v>Day 23</c:v>
                </c:pt>
                <c:pt idx="23">
                  <c:v>Day 24</c:v>
                </c:pt>
                <c:pt idx="24">
                  <c:v>Day 25</c:v>
                </c:pt>
                <c:pt idx="25">
                  <c:v>Day 26</c:v>
                </c:pt>
                <c:pt idx="26">
                  <c:v>Day 27</c:v>
                </c:pt>
                <c:pt idx="27">
                  <c:v>Day 28</c:v>
                </c:pt>
                <c:pt idx="28">
                  <c:v>Day 29</c:v>
                </c:pt>
                <c:pt idx="29">
                  <c:v>Day 30</c:v>
                </c:pt>
              </c:strCache>
            </c:strRef>
          </c:cat>
          <c:val>
            <c:numRef>
              <c:f>'Overall Data'!$E$21:$E$50</c:f>
              <c:numCache>
                <c:formatCode>General</c:formatCode>
                <c:ptCount val="30"/>
                <c:pt idx="0">
                  <c:v>3</c:v>
                </c:pt>
                <c:pt idx="1">
                  <c:v>1</c:v>
                </c:pt>
                <c:pt idx="2">
                  <c:v>2</c:v>
                </c:pt>
                <c:pt idx="3">
                  <c:v>5</c:v>
                </c:pt>
                <c:pt idx="4">
                  <c:v>2</c:v>
                </c:pt>
                <c:pt idx="5">
                  <c:v>3</c:v>
                </c:pt>
                <c:pt idx="6">
                  <c:v>9</c:v>
                </c:pt>
                <c:pt idx="7">
                  <c:v>7</c:v>
                </c:pt>
                <c:pt idx="8">
                  <c:v>10</c:v>
                </c:pt>
                <c:pt idx="9">
                  <c:v>8</c:v>
                </c:pt>
                <c:pt idx="10">
                  <c:v>9</c:v>
                </c:pt>
                <c:pt idx="11">
                  <c:v>10</c:v>
                </c:pt>
                <c:pt idx="12">
                  <c:v>7</c:v>
                </c:pt>
                <c:pt idx="13">
                  <c:v>7</c:v>
                </c:pt>
                <c:pt idx="14">
                  <c:v>6</c:v>
                </c:pt>
                <c:pt idx="15">
                  <c:v>8</c:v>
                </c:pt>
                <c:pt idx="16">
                  <c:v>10</c:v>
                </c:pt>
                <c:pt idx="17">
                  <c:v>7</c:v>
                </c:pt>
                <c:pt idx="18">
                  <c:v>9</c:v>
                </c:pt>
                <c:pt idx="19">
                  <c:v>7</c:v>
                </c:pt>
                <c:pt idx="20">
                  <c:v>7</c:v>
                </c:pt>
                <c:pt idx="21">
                  <c:v>8</c:v>
                </c:pt>
                <c:pt idx="22">
                  <c:v>6</c:v>
                </c:pt>
                <c:pt idx="23">
                  <c:v>8</c:v>
                </c:pt>
                <c:pt idx="24">
                  <c:v>4</c:v>
                </c:pt>
                <c:pt idx="25">
                  <c:v>9</c:v>
                </c:pt>
                <c:pt idx="26">
                  <c:v>5</c:v>
                </c:pt>
                <c:pt idx="27">
                  <c:v>8</c:v>
                </c:pt>
                <c:pt idx="28">
                  <c:v>7</c:v>
                </c:pt>
                <c:pt idx="29">
                  <c:v>6</c:v>
                </c:pt>
              </c:numCache>
            </c:numRef>
          </c:val>
          <c:smooth val="0"/>
          <c:extLst>
            <c:ext xmlns:c16="http://schemas.microsoft.com/office/drawing/2014/chart" uri="{C3380CC4-5D6E-409C-BE32-E72D297353CC}">
              <c16:uniqueId val="{00000004-F764-4EDF-82ED-62ED7FA0BE49}"/>
            </c:ext>
          </c:extLst>
        </c:ser>
        <c:dLbls>
          <c:showLegendKey val="0"/>
          <c:showVal val="0"/>
          <c:showCatName val="0"/>
          <c:showSerName val="0"/>
          <c:showPercent val="0"/>
          <c:showBubbleSize val="0"/>
        </c:dLbls>
        <c:smooth val="0"/>
        <c:axId val="191552480"/>
        <c:axId val="191552960"/>
      </c:lineChart>
      <c:catAx>
        <c:axId val="19155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552960"/>
        <c:crosses val="autoZero"/>
        <c:auto val="1"/>
        <c:lblAlgn val="ctr"/>
        <c:lblOffset val="100"/>
        <c:noMultiLvlLbl val="0"/>
      </c:catAx>
      <c:valAx>
        <c:axId val="191552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55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Totals by</a:t>
            </a:r>
            <a:r>
              <a:rPr lang="en-US" baseline="0"/>
              <a:t> </a:t>
            </a:r>
            <a:r>
              <a:rPr lang="en-US"/>
              <a:t>Time of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Data'!$F$2</c:f>
              <c:strCache>
                <c:ptCount val="1"/>
                <c:pt idx="0">
                  <c:v>Totals</c:v>
                </c:pt>
              </c:strCache>
            </c:strRef>
          </c:tx>
          <c:spPr>
            <a:solidFill>
              <a:schemeClr val="accent1"/>
            </a:solidFill>
            <a:ln>
              <a:noFill/>
            </a:ln>
            <a:effectLst/>
          </c:spPr>
          <c:invertIfNegative val="0"/>
          <c:cat>
            <c:strRef>
              <c:f>'Overall Data'!$A$3:$A$17</c:f>
              <c:strCache>
                <c:ptCount val="15"/>
                <c:pt idx="0">
                  <c:v>6:45-7:40am</c:v>
                </c:pt>
                <c:pt idx="1">
                  <c:v>7:40-8:00 am</c:v>
                </c:pt>
                <c:pt idx="2">
                  <c:v>8:00-8:10 am</c:v>
                </c:pt>
                <c:pt idx="3">
                  <c:v>8:10-8:50 am</c:v>
                </c:pt>
                <c:pt idx="4">
                  <c:v>8:50-9:30 am</c:v>
                </c:pt>
                <c:pt idx="5">
                  <c:v>9:30-9:45 am</c:v>
                </c:pt>
                <c:pt idx="6">
                  <c:v>9:45-10:15 am</c:v>
                </c:pt>
                <c:pt idx="7">
                  <c:v>10:15-10:45am</c:v>
                </c:pt>
                <c:pt idx="8">
                  <c:v>10:45-11:20am</c:v>
                </c:pt>
                <c:pt idx="9">
                  <c:v>11:20-12:00pm</c:v>
                </c:pt>
                <c:pt idx="10">
                  <c:v>12:00-12:20pm</c:v>
                </c:pt>
                <c:pt idx="11">
                  <c:v>12:20-12:40pm</c:v>
                </c:pt>
                <c:pt idx="12">
                  <c:v>12:40-1:10pm</c:v>
                </c:pt>
                <c:pt idx="13">
                  <c:v>1:10-1:40pm</c:v>
                </c:pt>
                <c:pt idx="14">
                  <c:v>1:45pm-2:30pm</c:v>
                </c:pt>
              </c:strCache>
            </c:strRef>
          </c:cat>
          <c:val>
            <c:numRef>
              <c:f>'Overall Data'!$F$3:$F$17</c:f>
              <c:numCache>
                <c:formatCode>General</c:formatCode>
                <c:ptCount val="15"/>
                <c:pt idx="0">
                  <c:v>37</c:v>
                </c:pt>
                <c:pt idx="1">
                  <c:v>44</c:v>
                </c:pt>
                <c:pt idx="2">
                  <c:v>37</c:v>
                </c:pt>
                <c:pt idx="3">
                  <c:v>26</c:v>
                </c:pt>
                <c:pt idx="4">
                  <c:v>32</c:v>
                </c:pt>
                <c:pt idx="5">
                  <c:v>33</c:v>
                </c:pt>
                <c:pt idx="6">
                  <c:v>42</c:v>
                </c:pt>
                <c:pt idx="7">
                  <c:v>35</c:v>
                </c:pt>
                <c:pt idx="8">
                  <c:v>42</c:v>
                </c:pt>
                <c:pt idx="9">
                  <c:v>41</c:v>
                </c:pt>
                <c:pt idx="10">
                  <c:v>45</c:v>
                </c:pt>
                <c:pt idx="11">
                  <c:v>36</c:v>
                </c:pt>
                <c:pt idx="12">
                  <c:v>43</c:v>
                </c:pt>
                <c:pt idx="13">
                  <c:v>43</c:v>
                </c:pt>
                <c:pt idx="14">
                  <c:v>32</c:v>
                </c:pt>
              </c:numCache>
            </c:numRef>
          </c:val>
          <c:extLst>
            <c:ext xmlns:c16="http://schemas.microsoft.com/office/drawing/2014/chart" uri="{C3380CC4-5D6E-409C-BE32-E72D297353CC}">
              <c16:uniqueId val="{00000000-4C6B-4CD6-A56B-A86E4D615266}"/>
            </c:ext>
          </c:extLst>
        </c:ser>
        <c:dLbls>
          <c:showLegendKey val="0"/>
          <c:showVal val="0"/>
          <c:showCatName val="0"/>
          <c:showSerName val="0"/>
          <c:showPercent val="0"/>
          <c:showBubbleSize val="0"/>
        </c:dLbls>
        <c:gapWidth val="219"/>
        <c:overlap val="-27"/>
        <c:axId val="1940136704"/>
        <c:axId val="1940142464"/>
      </c:barChart>
      <c:catAx>
        <c:axId val="194013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0142464"/>
        <c:crosses val="autoZero"/>
        <c:auto val="1"/>
        <c:lblAlgn val="ctr"/>
        <c:lblOffset val="100"/>
        <c:noMultiLvlLbl val="0"/>
      </c:catAx>
      <c:valAx>
        <c:axId val="194014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0136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Totals by Day of the Week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Data'!$F$52</c:f>
              <c:strCache>
                <c:ptCount val="1"/>
                <c:pt idx="0">
                  <c:v>Total</c:v>
                </c:pt>
              </c:strCache>
            </c:strRef>
          </c:tx>
          <c:spPr>
            <a:solidFill>
              <a:schemeClr val="accent1"/>
            </a:solidFill>
            <a:ln>
              <a:noFill/>
            </a:ln>
            <a:effectLst/>
          </c:spPr>
          <c:invertIfNegative val="0"/>
          <c:cat>
            <c:strRef>
              <c:f>'Overall Data'!$B$53:$B$57</c:f>
              <c:strCache>
                <c:ptCount val="5"/>
                <c:pt idx="0">
                  <c:v>Monday</c:v>
                </c:pt>
                <c:pt idx="1">
                  <c:v>Tuesday</c:v>
                </c:pt>
                <c:pt idx="2">
                  <c:v>Wednesday</c:v>
                </c:pt>
                <c:pt idx="3">
                  <c:v>Thursday</c:v>
                </c:pt>
                <c:pt idx="4">
                  <c:v>Friday</c:v>
                </c:pt>
              </c:strCache>
            </c:strRef>
          </c:cat>
          <c:val>
            <c:numRef>
              <c:f>'Overall Data'!$F$53:$F$57</c:f>
              <c:numCache>
                <c:formatCode>General</c:formatCode>
                <c:ptCount val="5"/>
                <c:pt idx="0">
                  <c:v>185</c:v>
                </c:pt>
                <c:pt idx="1">
                  <c:v>116</c:v>
                </c:pt>
                <c:pt idx="2">
                  <c:v>81</c:v>
                </c:pt>
                <c:pt idx="3">
                  <c:v>98</c:v>
                </c:pt>
                <c:pt idx="4">
                  <c:v>88</c:v>
                </c:pt>
              </c:numCache>
            </c:numRef>
          </c:val>
          <c:extLst>
            <c:ext xmlns:c16="http://schemas.microsoft.com/office/drawing/2014/chart" uri="{C3380CC4-5D6E-409C-BE32-E72D297353CC}">
              <c16:uniqueId val="{00000000-E680-4031-8F35-9450F12E05F2}"/>
            </c:ext>
          </c:extLst>
        </c:ser>
        <c:dLbls>
          <c:showLegendKey val="0"/>
          <c:showVal val="0"/>
          <c:showCatName val="0"/>
          <c:showSerName val="0"/>
          <c:showPercent val="0"/>
          <c:showBubbleSize val="0"/>
        </c:dLbls>
        <c:gapWidth val="219"/>
        <c:overlap val="-27"/>
        <c:axId val="669171184"/>
        <c:axId val="669167824"/>
      </c:barChart>
      <c:catAx>
        <c:axId val="66917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167824"/>
        <c:crosses val="autoZero"/>
        <c:auto val="1"/>
        <c:lblAlgn val="ctr"/>
        <c:lblOffset val="100"/>
        <c:noMultiLvlLbl val="0"/>
      </c:catAx>
      <c:valAx>
        <c:axId val="66916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171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Behaviors by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'Overall Data'!$F$20</c:f>
              <c:strCache>
                <c:ptCount val="1"/>
                <c:pt idx="0">
                  <c:v>Totals</c:v>
                </c:pt>
              </c:strCache>
            </c:strRef>
          </c:tx>
          <c:spPr>
            <a:ln w="28575" cap="rnd">
              <a:solidFill>
                <a:schemeClr val="accent1"/>
              </a:solidFill>
              <a:round/>
            </a:ln>
            <a:effectLst/>
          </c:spPr>
          <c:marker>
            <c:symbol val="none"/>
          </c:marker>
          <c:cat>
            <c:strRef>
              <c:f>'Overall Data'!$A$21:$A$50</c:f>
              <c:strCache>
                <c:ptCount val="30"/>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pt idx="14">
                  <c:v>Day 15</c:v>
                </c:pt>
                <c:pt idx="15">
                  <c:v>Day 16</c:v>
                </c:pt>
                <c:pt idx="16">
                  <c:v>Day 17</c:v>
                </c:pt>
                <c:pt idx="17">
                  <c:v>Day 18</c:v>
                </c:pt>
                <c:pt idx="18">
                  <c:v>Day 19</c:v>
                </c:pt>
                <c:pt idx="19">
                  <c:v>Day 20</c:v>
                </c:pt>
                <c:pt idx="20">
                  <c:v>Day 21</c:v>
                </c:pt>
                <c:pt idx="21">
                  <c:v>Day 22</c:v>
                </c:pt>
                <c:pt idx="22">
                  <c:v>Day 23</c:v>
                </c:pt>
                <c:pt idx="23">
                  <c:v>Day 24</c:v>
                </c:pt>
                <c:pt idx="24">
                  <c:v>Day 25</c:v>
                </c:pt>
                <c:pt idx="25">
                  <c:v>Day 26</c:v>
                </c:pt>
                <c:pt idx="26">
                  <c:v>Day 27</c:v>
                </c:pt>
                <c:pt idx="27">
                  <c:v>Day 28</c:v>
                </c:pt>
                <c:pt idx="28">
                  <c:v>Day 29</c:v>
                </c:pt>
                <c:pt idx="29">
                  <c:v>Day 30</c:v>
                </c:pt>
              </c:strCache>
            </c:strRef>
          </c:cat>
          <c:val>
            <c:numRef>
              <c:f>'Overall Data'!$F$21:$F$50</c:f>
              <c:numCache>
                <c:formatCode>General</c:formatCode>
                <c:ptCount val="30"/>
                <c:pt idx="0">
                  <c:v>12</c:v>
                </c:pt>
                <c:pt idx="1">
                  <c:v>7</c:v>
                </c:pt>
                <c:pt idx="2">
                  <c:v>9</c:v>
                </c:pt>
                <c:pt idx="3">
                  <c:v>10</c:v>
                </c:pt>
                <c:pt idx="4">
                  <c:v>11</c:v>
                </c:pt>
                <c:pt idx="5">
                  <c:v>11</c:v>
                </c:pt>
                <c:pt idx="6">
                  <c:v>20</c:v>
                </c:pt>
                <c:pt idx="7">
                  <c:v>21</c:v>
                </c:pt>
                <c:pt idx="8">
                  <c:v>21</c:v>
                </c:pt>
                <c:pt idx="9">
                  <c:v>18</c:v>
                </c:pt>
                <c:pt idx="10">
                  <c:v>23</c:v>
                </c:pt>
                <c:pt idx="11">
                  <c:v>24</c:v>
                </c:pt>
                <c:pt idx="12">
                  <c:v>21</c:v>
                </c:pt>
                <c:pt idx="13">
                  <c:v>21</c:v>
                </c:pt>
                <c:pt idx="14">
                  <c:v>18</c:v>
                </c:pt>
                <c:pt idx="15">
                  <c:v>22</c:v>
                </c:pt>
                <c:pt idx="16">
                  <c:v>26</c:v>
                </c:pt>
                <c:pt idx="17">
                  <c:v>23</c:v>
                </c:pt>
                <c:pt idx="18">
                  <c:v>24</c:v>
                </c:pt>
                <c:pt idx="19">
                  <c:v>18</c:v>
                </c:pt>
                <c:pt idx="20">
                  <c:v>24</c:v>
                </c:pt>
                <c:pt idx="21">
                  <c:v>18</c:v>
                </c:pt>
                <c:pt idx="22">
                  <c:v>17</c:v>
                </c:pt>
                <c:pt idx="23">
                  <c:v>22</c:v>
                </c:pt>
                <c:pt idx="24">
                  <c:v>18</c:v>
                </c:pt>
                <c:pt idx="25">
                  <c:v>26</c:v>
                </c:pt>
                <c:pt idx="26">
                  <c:v>15</c:v>
                </c:pt>
                <c:pt idx="27">
                  <c:v>24</c:v>
                </c:pt>
                <c:pt idx="28">
                  <c:v>22</c:v>
                </c:pt>
                <c:pt idx="29">
                  <c:v>22</c:v>
                </c:pt>
              </c:numCache>
            </c:numRef>
          </c:val>
          <c:smooth val="0"/>
          <c:extLst>
            <c:ext xmlns:c16="http://schemas.microsoft.com/office/drawing/2014/chart" uri="{C3380CC4-5D6E-409C-BE32-E72D297353CC}">
              <c16:uniqueId val="{00000000-6052-4BEA-9DF9-0D4045445F27}"/>
            </c:ext>
          </c:extLst>
        </c:ser>
        <c:dLbls>
          <c:showLegendKey val="0"/>
          <c:showVal val="0"/>
          <c:showCatName val="0"/>
          <c:showSerName val="0"/>
          <c:showPercent val="0"/>
          <c:showBubbleSize val="0"/>
        </c:dLbls>
        <c:smooth val="0"/>
        <c:axId val="2122592032"/>
        <c:axId val="2122588672"/>
      </c:lineChart>
      <c:catAx>
        <c:axId val="212259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588672"/>
        <c:crosses val="autoZero"/>
        <c:auto val="1"/>
        <c:lblAlgn val="ctr"/>
        <c:lblOffset val="100"/>
        <c:noMultiLvlLbl val="0"/>
      </c:catAx>
      <c:valAx>
        <c:axId val="2122588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59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Behaviors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'Overall Data'!$C$2:$E$2</c:f>
              <c:strCache>
                <c:ptCount val="3"/>
                <c:pt idx="0">
                  <c:v>Physical Agression</c:v>
                </c:pt>
                <c:pt idx="1">
                  <c:v>Property Damage</c:v>
                </c:pt>
                <c:pt idx="2">
                  <c:v>Yelling</c:v>
                </c:pt>
              </c:strCache>
            </c:strRef>
          </c:cat>
          <c:val>
            <c:numRef>
              <c:f>'Overall Data'!$C$18:$E$18</c:f>
              <c:numCache>
                <c:formatCode>General</c:formatCode>
                <c:ptCount val="3"/>
                <c:pt idx="0">
                  <c:v>186</c:v>
                </c:pt>
                <c:pt idx="1">
                  <c:v>184</c:v>
                </c:pt>
                <c:pt idx="2">
                  <c:v>198</c:v>
                </c:pt>
              </c:numCache>
            </c:numRef>
          </c:val>
          <c:extLst>
            <c:ext xmlns:c16="http://schemas.microsoft.com/office/drawing/2014/chart" uri="{C3380CC4-5D6E-409C-BE32-E72D297353CC}">
              <c16:uniqueId val="{00000005-1347-4D46-8F18-BE05A5F91D80}"/>
            </c:ext>
          </c:extLst>
        </c:ser>
        <c:dLbls>
          <c:showLegendKey val="0"/>
          <c:showVal val="0"/>
          <c:showCatName val="0"/>
          <c:showSerName val="0"/>
          <c:showPercent val="0"/>
          <c:showBubbleSize val="0"/>
        </c:dLbls>
        <c:gapWidth val="219"/>
        <c:overlap val="-27"/>
        <c:axId val="653119776"/>
        <c:axId val="653122656"/>
      </c:barChart>
      <c:catAx>
        <c:axId val="65311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122656"/>
        <c:crosses val="autoZero"/>
        <c:auto val="1"/>
        <c:lblAlgn val="ctr"/>
        <c:lblOffset val="100"/>
        <c:noMultiLvlLbl val="0"/>
      </c:catAx>
      <c:valAx>
        <c:axId val="653122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119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Number of Behaviors by Day of the Week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Data'!$F$59</c:f>
              <c:strCache>
                <c:ptCount val="1"/>
                <c:pt idx="0">
                  <c:v>Total</c:v>
                </c:pt>
              </c:strCache>
            </c:strRef>
          </c:tx>
          <c:spPr>
            <a:solidFill>
              <a:schemeClr val="accent1"/>
            </a:solidFill>
            <a:ln>
              <a:noFill/>
            </a:ln>
            <a:effectLst/>
          </c:spPr>
          <c:invertIfNegative val="0"/>
          <c:cat>
            <c:strRef>
              <c:f>'Overall Data'!$B$60:$B$64</c:f>
              <c:strCache>
                <c:ptCount val="5"/>
                <c:pt idx="0">
                  <c:v>Monday</c:v>
                </c:pt>
                <c:pt idx="1">
                  <c:v>Tuesday</c:v>
                </c:pt>
                <c:pt idx="2">
                  <c:v>Wednesday</c:v>
                </c:pt>
                <c:pt idx="3">
                  <c:v>Thursday</c:v>
                </c:pt>
                <c:pt idx="4">
                  <c:v>Friday</c:v>
                </c:pt>
              </c:strCache>
            </c:strRef>
          </c:cat>
          <c:val>
            <c:numRef>
              <c:f>'Overall Data'!$F$60:$F$64</c:f>
              <c:numCache>
                <c:formatCode>General</c:formatCode>
                <c:ptCount val="5"/>
                <c:pt idx="0">
                  <c:v>13.625</c:v>
                </c:pt>
                <c:pt idx="1">
                  <c:v>12.5</c:v>
                </c:pt>
                <c:pt idx="2">
                  <c:v>12.75</c:v>
                </c:pt>
                <c:pt idx="3">
                  <c:v>12.4</c:v>
                </c:pt>
                <c:pt idx="4">
                  <c:v>11</c:v>
                </c:pt>
              </c:numCache>
            </c:numRef>
          </c:val>
          <c:extLst>
            <c:ext xmlns:c16="http://schemas.microsoft.com/office/drawing/2014/chart" uri="{C3380CC4-5D6E-409C-BE32-E72D297353CC}">
              <c16:uniqueId val="{00000001-92CC-4A2D-801F-168E84F763C2}"/>
            </c:ext>
          </c:extLst>
        </c:ser>
        <c:dLbls>
          <c:showLegendKey val="0"/>
          <c:showVal val="0"/>
          <c:showCatName val="0"/>
          <c:showSerName val="0"/>
          <c:showPercent val="0"/>
          <c:showBubbleSize val="0"/>
        </c:dLbls>
        <c:gapWidth val="219"/>
        <c:overlap val="-27"/>
        <c:axId val="1037543167"/>
        <c:axId val="1037543647"/>
      </c:barChart>
      <c:catAx>
        <c:axId val="103754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43647"/>
        <c:crosses val="autoZero"/>
        <c:auto val="1"/>
        <c:lblAlgn val="ctr"/>
        <c:lblOffset val="100"/>
        <c:noMultiLvlLbl val="0"/>
      </c:catAx>
      <c:valAx>
        <c:axId val="1037543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43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Number of Behaviors by Days of the Week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Information!$E$4</c:f>
              <c:strCache>
                <c:ptCount val="1"/>
                <c:pt idx="0">
                  <c:v>Physical Agression</c:v>
                </c:pt>
              </c:strCache>
            </c:strRef>
          </c:tx>
          <c:spPr>
            <a:solidFill>
              <a:schemeClr val="accent1"/>
            </a:solidFill>
            <a:ln>
              <a:noFill/>
            </a:ln>
            <a:effectLst/>
          </c:spPr>
          <c:invertIfNegative val="0"/>
          <c:cat>
            <c:strRef>
              <c:f>'Overall Data'!$B$60:$B$64</c:f>
              <c:strCache>
                <c:ptCount val="5"/>
                <c:pt idx="0">
                  <c:v>Monday</c:v>
                </c:pt>
                <c:pt idx="1">
                  <c:v>Tuesday</c:v>
                </c:pt>
                <c:pt idx="2">
                  <c:v>Wednesday</c:v>
                </c:pt>
                <c:pt idx="3">
                  <c:v>Thursday</c:v>
                </c:pt>
                <c:pt idx="4">
                  <c:v>Friday</c:v>
                </c:pt>
              </c:strCache>
            </c:strRef>
          </c:cat>
          <c:val>
            <c:numRef>
              <c:f>'Overall Data'!$C$60:$C$64</c:f>
              <c:numCache>
                <c:formatCode>General</c:formatCode>
                <c:ptCount val="5"/>
                <c:pt idx="0">
                  <c:v>11.875</c:v>
                </c:pt>
                <c:pt idx="1">
                  <c:v>12.333333333333334</c:v>
                </c:pt>
                <c:pt idx="2">
                  <c:v>13</c:v>
                </c:pt>
                <c:pt idx="3">
                  <c:v>13.8</c:v>
                </c:pt>
                <c:pt idx="4">
                  <c:v>10.6</c:v>
                </c:pt>
              </c:numCache>
            </c:numRef>
          </c:val>
          <c:extLst>
            <c:ext xmlns:c16="http://schemas.microsoft.com/office/drawing/2014/chart" uri="{C3380CC4-5D6E-409C-BE32-E72D297353CC}">
              <c16:uniqueId val="{00000000-0E15-4849-B9AD-2DC316A8A5A4}"/>
            </c:ext>
          </c:extLst>
        </c:ser>
        <c:ser>
          <c:idx val="1"/>
          <c:order val="1"/>
          <c:tx>
            <c:strRef>
              <c:f>Information!$E$5</c:f>
              <c:strCache>
                <c:ptCount val="1"/>
                <c:pt idx="0">
                  <c:v>Property Damage</c:v>
                </c:pt>
              </c:strCache>
            </c:strRef>
          </c:tx>
          <c:spPr>
            <a:solidFill>
              <a:schemeClr val="accent2"/>
            </a:solidFill>
            <a:ln>
              <a:noFill/>
            </a:ln>
            <a:effectLst/>
          </c:spPr>
          <c:invertIfNegative val="0"/>
          <c:cat>
            <c:strRef>
              <c:f>'Overall Data'!$B$60:$B$64</c:f>
              <c:strCache>
                <c:ptCount val="5"/>
                <c:pt idx="0">
                  <c:v>Monday</c:v>
                </c:pt>
                <c:pt idx="1">
                  <c:v>Tuesday</c:v>
                </c:pt>
                <c:pt idx="2">
                  <c:v>Wednesday</c:v>
                </c:pt>
                <c:pt idx="3">
                  <c:v>Thursday</c:v>
                </c:pt>
                <c:pt idx="4">
                  <c:v>Friday</c:v>
                </c:pt>
              </c:strCache>
            </c:strRef>
          </c:cat>
          <c:val>
            <c:numRef>
              <c:f>'Overall Data'!$D$60:$D$64</c:f>
              <c:numCache>
                <c:formatCode>General</c:formatCode>
                <c:ptCount val="5"/>
                <c:pt idx="0">
                  <c:v>13.625</c:v>
                </c:pt>
                <c:pt idx="1">
                  <c:v>13.333333333333334</c:v>
                </c:pt>
                <c:pt idx="2">
                  <c:v>11.75</c:v>
                </c:pt>
                <c:pt idx="3">
                  <c:v>10</c:v>
                </c:pt>
                <c:pt idx="4">
                  <c:v>11.2</c:v>
                </c:pt>
              </c:numCache>
            </c:numRef>
          </c:val>
          <c:extLst>
            <c:ext xmlns:c16="http://schemas.microsoft.com/office/drawing/2014/chart" uri="{C3380CC4-5D6E-409C-BE32-E72D297353CC}">
              <c16:uniqueId val="{00000001-0E15-4849-B9AD-2DC316A8A5A4}"/>
            </c:ext>
          </c:extLst>
        </c:ser>
        <c:ser>
          <c:idx val="2"/>
          <c:order val="2"/>
          <c:tx>
            <c:strRef>
              <c:f>Information!$E$6</c:f>
              <c:strCache>
                <c:ptCount val="1"/>
                <c:pt idx="0">
                  <c:v>Yelling</c:v>
                </c:pt>
              </c:strCache>
            </c:strRef>
          </c:tx>
          <c:spPr>
            <a:solidFill>
              <a:schemeClr val="accent3"/>
            </a:solidFill>
            <a:ln>
              <a:noFill/>
            </a:ln>
            <a:effectLst/>
          </c:spPr>
          <c:invertIfNegative val="0"/>
          <c:cat>
            <c:strRef>
              <c:f>'Overall Data'!$B$60:$B$64</c:f>
              <c:strCache>
                <c:ptCount val="5"/>
                <c:pt idx="0">
                  <c:v>Monday</c:v>
                </c:pt>
                <c:pt idx="1">
                  <c:v>Tuesday</c:v>
                </c:pt>
                <c:pt idx="2">
                  <c:v>Wednesday</c:v>
                </c:pt>
                <c:pt idx="3">
                  <c:v>Thursday</c:v>
                </c:pt>
                <c:pt idx="4">
                  <c:v>Friday</c:v>
                </c:pt>
              </c:strCache>
            </c:strRef>
          </c:cat>
          <c:val>
            <c:numRef>
              <c:f>'Overall Data'!$E$60:$E$64</c:f>
              <c:numCache>
                <c:formatCode>General</c:formatCode>
                <c:ptCount val="5"/>
                <c:pt idx="0">
                  <c:v>15.375</c:v>
                </c:pt>
                <c:pt idx="1">
                  <c:v>11.833333333333334</c:v>
                </c:pt>
                <c:pt idx="2">
                  <c:v>13.5</c:v>
                </c:pt>
                <c:pt idx="3">
                  <c:v>13.4</c:v>
                </c:pt>
                <c:pt idx="4">
                  <c:v>11.2</c:v>
                </c:pt>
              </c:numCache>
            </c:numRef>
          </c:val>
          <c:extLst>
            <c:ext xmlns:c16="http://schemas.microsoft.com/office/drawing/2014/chart" uri="{C3380CC4-5D6E-409C-BE32-E72D297353CC}">
              <c16:uniqueId val="{00000002-0E15-4849-B9AD-2DC316A8A5A4}"/>
            </c:ext>
          </c:extLst>
        </c:ser>
        <c:dLbls>
          <c:showLegendKey val="0"/>
          <c:showVal val="0"/>
          <c:showCatName val="0"/>
          <c:showSerName val="0"/>
          <c:showPercent val="0"/>
          <c:showBubbleSize val="0"/>
        </c:dLbls>
        <c:gapWidth val="219"/>
        <c:overlap val="-27"/>
        <c:axId val="1291052127"/>
        <c:axId val="1291056927"/>
      </c:barChart>
      <c:catAx>
        <c:axId val="129105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056927"/>
        <c:crosses val="autoZero"/>
        <c:auto val="1"/>
        <c:lblAlgn val="ctr"/>
        <c:lblOffset val="100"/>
        <c:noMultiLvlLbl val="0"/>
      </c:catAx>
      <c:valAx>
        <c:axId val="1291056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05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166687</xdr:rowOff>
    </xdr:from>
    <xdr:to>
      <xdr:col>9</xdr:col>
      <xdr:colOff>609599</xdr:colOff>
      <xdr:row>15</xdr:row>
      <xdr:rowOff>52387</xdr:rowOff>
    </xdr:to>
    <xdr:graphicFrame macro="">
      <xdr:nvGraphicFramePr>
        <xdr:cNvPr id="2" name="Chart 1">
          <a:extLst>
            <a:ext uri="{FF2B5EF4-FFF2-40B4-BE49-F238E27FC236}">
              <a16:creationId xmlns:a16="http://schemas.microsoft.com/office/drawing/2014/main" id="{F1F7CAA7-BAB7-A288-3499-DF20591362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33336</xdr:colOff>
      <xdr:row>15</xdr:row>
      <xdr:rowOff>61912</xdr:rowOff>
    </xdr:from>
    <xdr:to>
      <xdr:col>8</xdr:col>
      <xdr:colOff>142874</xdr:colOff>
      <xdr:row>29</xdr:row>
      <xdr:rowOff>138112</xdr:rowOff>
    </xdr:to>
    <xdr:graphicFrame macro="">
      <xdr:nvGraphicFramePr>
        <xdr:cNvPr id="3" name="Chart 2">
          <a:extLst>
            <a:ext uri="{FF2B5EF4-FFF2-40B4-BE49-F238E27FC236}">
              <a16:creationId xmlns:a16="http://schemas.microsoft.com/office/drawing/2014/main" id="{56F640E4-D655-CE8E-70FD-FB97F10D12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23811</xdr:colOff>
      <xdr:row>29</xdr:row>
      <xdr:rowOff>147637</xdr:rowOff>
    </xdr:from>
    <xdr:to>
      <xdr:col>8</xdr:col>
      <xdr:colOff>171449</xdr:colOff>
      <xdr:row>44</xdr:row>
      <xdr:rowOff>33337</xdr:rowOff>
    </xdr:to>
    <xdr:graphicFrame macro="">
      <xdr:nvGraphicFramePr>
        <xdr:cNvPr id="4" name="Chart 3">
          <a:extLst>
            <a:ext uri="{FF2B5EF4-FFF2-40B4-BE49-F238E27FC236}">
              <a16:creationId xmlns:a16="http://schemas.microsoft.com/office/drawing/2014/main" id="{E0A3D13A-529B-FC34-582B-003540F632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4761</xdr:colOff>
      <xdr:row>1</xdr:row>
      <xdr:rowOff>4762</xdr:rowOff>
    </xdr:from>
    <xdr:to>
      <xdr:col>20</xdr:col>
      <xdr:colOff>180974</xdr:colOff>
      <xdr:row>15</xdr:row>
      <xdr:rowOff>80962</xdr:rowOff>
    </xdr:to>
    <xdr:graphicFrame macro="">
      <xdr:nvGraphicFramePr>
        <xdr:cNvPr id="5" name="Chart 4">
          <a:extLst>
            <a:ext uri="{FF2B5EF4-FFF2-40B4-BE49-F238E27FC236}">
              <a16:creationId xmlns:a16="http://schemas.microsoft.com/office/drawing/2014/main" id="{F20FB654-4BF9-7E02-B584-B272FC6DC7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147637</xdr:colOff>
      <xdr:row>15</xdr:row>
      <xdr:rowOff>61912</xdr:rowOff>
    </xdr:from>
    <xdr:to>
      <xdr:col>20</xdr:col>
      <xdr:colOff>180975</xdr:colOff>
      <xdr:row>29</xdr:row>
      <xdr:rowOff>138112</xdr:rowOff>
    </xdr:to>
    <xdr:graphicFrame macro="">
      <xdr:nvGraphicFramePr>
        <xdr:cNvPr id="6" name="Chart 5">
          <a:extLst>
            <a:ext uri="{FF2B5EF4-FFF2-40B4-BE49-F238E27FC236}">
              <a16:creationId xmlns:a16="http://schemas.microsoft.com/office/drawing/2014/main" id="{C7CFE433-F9D0-9754-198F-AD93D44F0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176211</xdr:colOff>
      <xdr:row>29</xdr:row>
      <xdr:rowOff>147637</xdr:rowOff>
    </xdr:from>
    <xdr:to>
      <xdr:col>20</xdr:col>
      <xdr:colOff>180974</xdr:colOff>
      <xdr:row>44</xdr:row>
      <xdr:rowOff>33337</xdr:rowOff>
    </xdr:to>
    <xdr:graphicFrame macro="">
      <xdr:nvGraphicFramePr>
        <xdr:cNvPr id="7" name="Chart 6">
          <a:extLst>
            <a:ext uri="{FF2B5EF4-FFF2-40B4-BE49-F238E27FC236}">
              <a16:creationId xmlns:a16="http://schemas.microsoft.com/office/drawing/2014/main" id="{7F208847-B5B3-E533-D56A-1C9AC95A2C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2652711</xdr:colOff>
      <xdr:row>44</xdr:row>
      <xdr:rowOff>42861</xdr:rowOff>
    </xdr:from>
    <xdr:to>
      <xdr:col>12</xdr:col>
      <xdr:colOff>609599</xdr:colOff>
      <xdr:row>59</xdr:row>
      <xdr:rowOff>104774</xdr:rowOff>
    </xdr:to>
    <xdr:graphicFrame macro="">
      <xdr:nvGraphicFramePr>
        <xdr:cNvPr id="8" name="Chart 7">
          <a:extLst>
            <a:ext uri="{FF2B5EF4-FFF2-40B4-BE49-F238E27FC236}">
              <a16:creationId xmlns:a16="http://schemas.microsoft.com/office/drawing/2014/main" id="{A79DB092-6B7B-98E3-9A6A-9C97D2A7DE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172640</xdr:colOff>
      <xdr:row>24</xdr:row>
      <xdr:rowOff>107156</xdr:rowOff>
    </xdr:from>
    <xdr:to>
      <xdr:col>30</xdr:col>
      <xdr:colOff>357187</xdr:colOff>
      <xdr:row>38</xdr:row>
      <xdr:rowOff>178593</xdr:rowOff>
    </xdr:to>
    <xdr:graphicFrame macro="">
      <xdr:nvGraphicFramePr>
        <xdr:cNvPr id="9" name="Chart 8">
          <a:extLst>
            <a:ext uri="{FF2B5EF4-FFF2-40B4-BE49-F238E27FC236}">
              <a16:creationId xmlns:a16="http://schemas.microsoft.com/office/drawing/2014/main" id="{21F436F3-746A-8AAC-6BDB-4885C7FD2B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190500</xdr:colOff>
      <xdr:row>10</xdr:row>
      <xdr:rowOff>27384</xdr:rowOff>
    </xdr:from>
    <xdr:to>
      <xdr:col>30</xdr:col>
      <xdr:colOff>392906</xdr:colOff>
      <xdr:row>24</xdr:row>
      <xdr:rowOff>103584</xdr:rowOff>
    </xdr:to>
    <xdr:graphicFrame macro="">
      <xdr:nvGraphicFramePr>
        <xdr:cNvPr id="10" name="Chart 9">
          <a:extLst>
            <a:ext uri="{FF2B5EF4-FFF2-40B4-BE49-F238E27FC236}">
              <a16:creationId xmlns:a16="http://schemas.microsoft.com/office/drawing/2014/main" id="{DBBFE5D8-E375-DF6E-E99E-785026B41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A6453B-8206-4EE6-80D3-8773CBD178BE}" name="Table1" displayName="Table1" ref="B52:F57" totalsRowShown="0">
  <autoFilter ref="B52:F57" xr:uid="{5EA6453B-8206-4EE6-80D3-8773CBD178BE}"/>
  <tableColumns count="5">
    <tableColumn id="1" xr3:uid="{4ED4171A-DEA5-43CD-B3F5-7F784414C619}" name="Day of the Week"/>
    <tableColumn id="2" xr3:uid="{D10E0ED5-1983-4F9C-AA07-0F4580083CA1}" name="Challenging Behavior 1"/>
    <tableColumn id="3" xr3:uid="{00219C61-9F55-4770-938F-D95378E1CE1D}" name="Challenging Behavior 2"/>
    <tableColumn id="4" xr3:uid="{92949137-2F3B-4322-8A50-7DB929B9B5B6}" name="Challenging Behavior 3"/>
    <tableColumn id="5" xr3:uid="{3B277A64-BFB2-4737-B16A-07FF46B5693E}" name="Total" dataDxfId="1">
      <calculatedColumnFormula>SUM(Table1[[#This Row],[Challenging Behavior 1]:[Challenging Behavior 3]])</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3C0747-912E-4D5F-90A8-A7310D0BFEF9}" name="Table13" displayName="Table13" ref="B59:F64" totalsRowShown="0">
  <autoFilter ref="B59:F64" xr:uid="{F13C0747-912E-4D5F-90A8-A7310D0BFEF9}"/>
  <tableColumns count="5">
    <tableColumn id="1" xr3:uid="{7DC2C973-515F-447F-82EB-0EF2E5FAEFD3}" name="Day of the Week"/>
    <tableColumn id="2" xr3:uid="{02D66F87-D8E4-49E2-9F3E-91EF074ABE9C}" name="Challenging Behavior 1"/>
    <tableColumn id="3" xr3:uid="{2A2FBF5E-83AD-4B70-BAFC-3E30FB2D4BC5}" name="Challenging Behavior 2"/>
    <tableColumn id="4" xr3:uid="{497D7792-07BF-412E-ADF9-153C353A528A}" name="Challenging Behavior 3"/>
    <tableColumn id="5" xr3:uid="{B578A392-AB8A-4810-853B-A0FC93F9DE93}" name="Total" dataDxfId="0">
      <calculatedColumnFormula>AVERAGE(Table13[[#This Row],[Challenging Behavior 1]:[Challenging Behavior 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4689-C0A0-405A-8231-FB2932BA5606}">
  <dimension ref="A1:E19"/>
  <sheetViews>
    <sheetView tabSelected="1" workbookViewId="0">
      <selection activeCell="E7" sqref="E7"/>
    </sheetView>
  </sheetViews>
  <sheetFormatPr defaultRowHeight="15" x14ac:dyDescent="0.25"/>
  <cols>
    <col min="1" max="1" width="19.42578125" bestFit="1" customWidth="1"/>
    <col min="2" max="2" width="54.42578125" customWidth="1"/>
    <col min="3" max="3" width="21.7109375" customWidth="1"/>
    <col min="5" max="5" width="29.5703125" bestFit="1" customWidth="1"/>
    <col min="6" max="6" width="9.140625" customWidth="1"/>
  </cols>
  <sheetData>
    <row r="1" spans="1:5" ht="21" x14ac:dyDescent="0.35">
      <c r="A1" s="5" t="s">
        <v>0</v>
      </c>
      <c r="B1" s="13" t="s">
        <v>81</v>
      </c>
      <c r="C1" s="13"/>
      <c r="D1" s="13"/>
      <c r="E1" s="13"/>
    </row>
    <row r="3" spans="1:5" ht="21" x14ac:dyDescent="0.35">
      <c r="A3" s="12" t="s">
        <v>1</v>
      </c>
      <c r="B3" s="12"/>
      <c r="C3" s="12"/>
      <c r="E3" s="4" t="s">
        <v>5</v>
      </c>
    </row>
    <row r="4" spans="1:5" x14ac:dyDescent="0.25">
      <c r="A4" s="3" t="s">
        <v>3</v>
      </c>
      <c r="B4" s="3" t="s">
        <v>2</v>
      </c>
      <c r="C4" s="3" t="s">
        <v>4</v>
      </c>
      <c r="E4" s="2" t="s">
        <v>80</v>
      </c>
    </row>
    <row r="5" spans="1:5" x14ac:dyDescent="0.25">
      <c r="A5" s="6" t="s">
        <v>23</v>
      </c>
      <c r="B5" t="s">
        <v>24</v>
      </c>
      <c r="E5" t="s">
        <v>82</v>
      </c>
    </row>
    <row r="6" spans="1:5" x14ac:dyDescent="0.25">
      <c r="A6" t="s">
        <v>9</v>
      </c>
      <c r="B6" t="s">
        <v>25</v>
      </c>
      <c r="E6" t="s">
        <v>83</v>
      </c>
    </row>
    <row r="7" spans="1:5" x14ac:dyDescent="0.25">
      <c r="A7" t="s">
        <v>10</v>
      </c>
      <c r="B7" t="s">
        <v>26</v>
      </c>
    </row>
    <row r="8" spans="1:5" x14ac:dyDescent="0.25">
      <c r="A8" t="s">
        <v>11</v>
      </c>
      <c r="B8" t="s">
        <v>27</v>
      </c>
    </row>
    <row r="9" spans="1:5" x14ac:dyDescent="0.25">
      <c r="A9" t="s">
        <v>12</v>
      </c>
      <c r="B9" t="s">
        <v>28</v>
      </c>
    </row>
    <row r="10" spans="1:5" x14ac:dyDescent="0.25">
      <c r="A10" t="s">
        <v>13</v>
      </c>
      <c r="B10" t="s">
        <v>29</v>
      </c>
    </row>
    <row r="11" spans="1:5" x14ac:dyDescent="0.25">
      <c r="A11" t="s">
        <v>14</v>
      </c>
      <c r="B11" t="s">
        <v>30</v>
      </c>
    </row>
    <row r="12" spans="1:5" x14ac:dyDescent="0.25">
      <c r="A12" t="s">
        <v>15</v>
      </c>
      <c r="B12" t="s">
        <v>31</v>
      </c>
    </row>
    <row r="13" spans="1:5" x14ac:dyDescent="0.25">
      <c r="A13" t="s">
        <v>16</v>
      </c>
      <c r="B13" t="s">
        <v>32</v>
      </c>
    </row>
    <row r="14" spans="1:5" x14ac:dyDescent="0.25">
      <c r="A14" t="s">
        <v>17</v>
      </c>
      <c r="B14" t="s">
        <v>33</v>
      </c>
    </row>
    <row r="15" spans="1:5" x14ac:dyDescent="0.25">
      <c r="A15" t="s">
        <v>18</v>
      </c>
      <c r="B15" t="s">
        <v>34</v>
      </c>
    </row>
    <row r="16" spans="1:5" x14ac:dyDescent="0.25">
      <c r="A16" t="s">
        <v>19</v>
      </c>
      <c r="B16" t="s">
        <v>35</v>
      </c>
    </row>
    <row r="17" spans="1:2" x14ac:dyDescent="0.25">
      <c r="A17" t="s">
        <v>20</v>
      </c>
      <c r="B17" t="s">
        <v>36</v>
      </c>
    </row>
    <row r="18" spans="1:2" x14ac:dyDescent="0.25">
      <c r="A18" t="s">
        <v>21</v>
      </c>
      <c r="B18" t="s">
        <v>37</v>
      </c>
    </row>
    <row r="19" spans="1:2" x14ac:dyDescent="0.25">
      <c r="A19" s="7" t="s">
        <v>22</v>
      </c>
      <c r="B19" t="s">
        <v>38</v>
      </c>
    </row>
  </sheetData>
  <mergeCells count="2">
    <mergeCell ref="A3:C3"/>
    <mergeCell ref="B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59BC-6D58-460D-9929-E338B8EB6BA8}">
  <dimension ref="A1"/>
  <sheetViews>
    <sheetView zoomScale="64" zoomScaleNormal="64" workbookViewId="0">
      <selection activeCell="AC7" sqref="AC7"/>
    </sheetView>
  </sheetViews>
  <sheetFormatPr defaultRowHeight="15" x14ac:dyDescent="0.25"/>
  <cols>
    <col min="1" max="1" width="39.8554687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08C5E-02B3-4C77-BB96-EE174EF3CA27}">
  <dimension ref="A1:F28"/>
  <sheetViews>
    <sheetView workbookViewId="0">
      <selection activeCell="E17" sqref="E17"/>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v>1</v>
      </c>
      <c r="D5">
        <v>1</v>
      </c>
      <c r="E5">
        <v>0</v>
      </c>
    </row>
    <row r="6" spans="1:6" x14ac:dyDescent="0.25">
      <c r="A6" s="6" t="str">
        <f>Information!A6</f>
        <v>7:40-8:00 am</v>
      </c>
      <c r="B6" t="str">
        <v>Morning Meeting</v>
      </c>
      <c r="C6">
        <v>0</v>
      </c>
      <c r="D6">
        <v>0</v>
      </c>
      <c r="E6">
        <v>0</v>
      </c>
    </row>
    <row r="7" spans="1:6" x14ac:dyDescent="0.25">
      <c r="A7" s="6" t="str">
        <f>Information!A7</f>
        <v>8:00-8:10 am</v>
      </c>
      <c r="B7" t="str">
        <v>Spelling folder</v>
      </c>
      <c r="C7">
        <v>1</v>
      </c>
      <c r="D7">
        <v>0</v>
      </c>
      <c r="E7">
        <v>0</v>
      </c>
    </row>
    <row r="8" spans="1:6" x14ac:dyDescent="0.25">
      <c r="A8" s="6" t="str">
        <f>Information!A8</f>
        <v>8:10-8:50 am</v>
      </c>
      <c r="B8" t="str">
        <v>Pull-out</v>
      </c>
      <c r="C8">
        <v>0</v>
      </c>
      <c r="D8">
        <v>0</v>
      </c>
      <c r="E8">
        <v>0</v>
      </c>
    </row>
    <row r="9" spans="1:6" x14ac:dyDescent="0.25">
      <c r="A9" s="6" t="str">
        <f>Information!A9</f>
        <v>8:50-9:30 am</v>
      </c>
      <c r="B9" t="str">
        <v>ELA</v>
      </c>
      <c r="C9">
        <v>0</v>
      </c>
      <c r="D9">
        <v>0</v>
      </c>
      <c r="E9">
        <v>0</v>
      </c>
    </row>
    <row r="10" spans="1:6" x14ac:dyDescent="0.25">
      <c r="A10" s="6" t="str">
        <f>Information!A10</f>
        <v>9:30-9:45 am</v>
      </c>
      <c r="B10" t="str">
        <v>Brain Break</v>
      </c>
      <c r="C10">
        <v>1</v>
      </c>
      <c r="D10">
        <v>1</v>
      </c>
      <c r="E10">
        <v>0</v>
      </c>
    </row>
    <row r="11" spans="1:6" x14ac:dyDescent="0.25">
      <c r="A11" s="6" t="str">
        <f>Information!A11</f>
        <v>9:45-10:15 am</v>
      </c>
      <c r="B11" t="str">
        <v>Math</v>
      </c>
      <c r="C11">
        <v>0</v>
      </c>
      <c r="D11">
        <v>0</v>
      </c>
      <c r="E11">
        <v>1</v>
      </c>
    </row>
    <row r="12" spans="1:6" x14ac:dyDescent="0.25">
      <c r="A12" s="6" t="str">
        <f>Information!A12</f>
        <v>10:15-10:45am</v>
      </c>
      <c r="B12" t="str">
        <v>News 2 You</v>
      </c>
      <c r="C12">
        <v>1</v>
      </c>
      <c r="D12">
        <v>0</v>
      </c>
      <c r="E12">
        <v>0</v>
      </c>
    </row>
    <row r="13" spans="1:6" x14ac:dyDescent="0.25">
      <c r="A13" s="6" t="str">
        <f>Information!A13</f>
        <v>10:45-11:20am</v>
      </c>
      <c r="B13" t="str">
        <v>Lunch</v>
      </c>
      <c r="C13">
        <v>0</v>
      </c>
      <c r="D13">
        <v>0</v>
      </c>
      <c r="E13">
        <v>1</v>
      </c>
    </row>
    <row r="14" spans="1:6" x14ac:dyDescent="0.25">
      <c r="A14" s="6" t="str">
        <f>Information!A14</f>
        <v>11:20-12:00pm</v>
      </c>
      <c r="B14" t="str">
        <v>L3 Skills and free time</v>
      </c>
      <c r="C14">
        <v>0</v>
      </c>
      <c r="D14">
        <v>0</v>
      </c>
      <c r="E14">
        <v>1</v>
      </c>
    </row>
    <row r="15" spans="1:6" x14ac:dyDescent="0.25">
      <c r="A15" s="6" t="str">
        <f>Information!A15</f>
        <v>12:00-12:20pm</v>
      </c>
      <c r="B15" t="str">
        <v>TeachTown Social Skills</v>
      </c>
      <c r="C15">
        <v>0</v>
      </c>
      <c r="D15">
        <v>0</v>
      </c>
      <c r="E15">
        <v>0</v>
      </c>
    </row>
    <row r="16" spans="1:6" x14ac:dyDescent="0.25">
      <c r="A16" s="6" t="str">
        <f>Information!A16</f>
        <v>12:20-12:40pm</v>
      </c>
      <c r="B16" t="str">
        <v>Snack and Student Choice episode</v>
      </c>
      <c r="C16">
        <v>0</v>
      </c>
      <c r="D16">
        <v>0</v>
      </c>
      <c r="E16">
        <v>0</v>
      </c>
    </row>
    <row r="17" spans="1:6" x14ac:dyDescent="0.25">
      <c r="A17" s="6" t="str">
        <f>Information!A17</f>
        <v>12:40-1:10pm</v>
      </c>
      <c r="B17" t="str">
        <v>Recess</v>
      </c>
      <c r="C17">
        <v>0</v>
      </c>
      <c r="D17">
        <v>1</v>
      </c>
      <c r="E17">
        <v>0</v>
      </c>
    </row>
    <row r="18" spans="1:6" x14ac:dyDescent="0.25">
      <c r="A18" s="6" t="str">
        <f>Information!A18</f>
        <v>1:10-1:40pm</v>
      </c>
      <c r="B18" t="str">
        <v>Bathroom/iPad time/pack up</v>
      </c>
      <c r="C18">
        <v>0</v>
      </c>
      <c r="D18">
        <v>0</v>
      </c>
      <c r="E18">
        <v>0</v>
      </c>
    </row>
    <row r="19" spans="1:6" x14ac:dyDescent="0.25">
      <c r="A19" s="6" t="str">
        <f>Information!A19</f>
        <v>1:45pm-2:30pm</v>
      </c>
      <c r="B19" t="str">
        <v>Bus/Dismissal</v>
      </c>
      <c r="C19">
        <v>1</v>
      </c>
      <c r="D19">
        <v>1</v>
      </c>
      <c r="E19">
        <v>0</v>
      </c>
    </row>
    <row r="20" spans="1:6" x14ac:dyDescent="0.25">
      <c r="A20" s="15" t="s">
        <v>43</v>
      </c>
      <c r="B20" s="15"/>
      <c r="C20" s="9">
        <f>SUM(C5:C19)</f>
        <v>5</v>
      </c>
      <c r="D20" s="9">
        <f t="shared" ref="D20:E20" si="0">SUM(D5:D19)</f>
        <v>4</v>
      </c>
      <c r="E20" s="9">
        <f t="shared" si="0"/>
        <v>3</v>
      </c>
      <c r="F20" s="10">
        <f>SUM(C20:E20)</f>
        <v>12</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3:F3"/>
    <mergeCell ref="A2:F2"/>
    <mergeCell ref="A20:B20"/>
  </mergeCells>
  <dataValidations count="1">
    <dataValidation type="list" allowBlank="1" showInputMessage="1" showErrorMessage="1" sqref="D1" xr:uid="{D9BDCA8F-CA11-43D3-A149-4802F1A01F86}">
      <formula1>"Monday, Tuesday, Wednesday, Thursday, Friday"</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61AF-7B82-48AC-BBF6-F856A71C7F64}">
  <dimension ref="A1:F28"/>
  <sheetViews>
    <sheetView workbookViewId="0">
      <selection activeCell="E20" sqref="E20"/>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v>0</v>
      </c>
      <c r="D5">
        <v>1</v>
      </c>
      <c r="E5">
        <v>0</v>
      </c>
    </row>
    <row r="6" spans="1:6" x14ac:dyDescent="0.25">
      <c r="A6" s="6" t="str">
        <f>Information!A6</f>
        <v>7:40-8:00 am</v>
      </c>
      <c r="B6" t="str">
        <v>Morning Meeting</v>
      </c>
      <c r="C6">
        <v>0</v>
      </c>
      <c r="D6">
        <v>0</v>
      </c>
      <c r="E6">
        <v>0</v>
      </c>
    </row>
    <row r="7" spans="1:6" x14ac:dyDescent="0.25">
      <c r="A7" s="6" t="str">
        <f>Information!A7</f>
        <v>8:00-8:10 am</v>
      </c>
      <c r="B7" t="str">
        <v>Spelling folder</v>
      </c>
      <c r="C7">
        <v>0</v>
      </c>
      <c r="D7">
        <v>0</v>
      </c>
      <c r="E7">
        <v>0</v>
      </c>
    </row>
    <row r="8" spans="1:6" x14ac:dyDescent="0.25">
      <c r="A8" s="6" t="str">
        <f>Information!A8</f>
        <v>8:10-8:50 am</v>
      </c>
      <c r="B8" t="str">
        <v>Pull-out</v>
      </c>
      <c r="C8">
        <v>0</v>
      </c>
      <c r="D8">
        <v>0</v>
      </c>
      <c r="E8">
        <v>0</v>
      </c>
    </row>
    <row r="9" spans="1:6" x14ac:dyDescent="0.25">
      <c r="A9" s="6" t="str">
        <f>Information!A9</f>
        <v>8:50-9:30 am</v>
      </c>
      <c r="B9" t="str">
        <v>ELA</v>
      </c>
      <c r="C9">
        <v>0</v>
      </c>
      <c r="D9">
        <v>0</v>
      </c>
      <c r="E9">
        <v>0</v>
      </c>
    </row>
    <row r="10" spans="1:6" x14ac:dyDescent="0.25">
      <c r="A10" s="6" t="str">
        <f>Information!A10</f>
        <v>9:30-9:45 am</v>
      </c>
      <c r="B10" t="str">
        <v>Brain Break</v>
      </c>
      <c r="C10">
        <v>0</v>
      </c>
      <c r="D10">
        <v>0</v>
      </c>
      <c r="E10">
        <v>0</v>
      </c>
    </row>
    <row r="11" spans="1:6" x14ac:dyDescent="0.25">
      <c r="A11" s="6" t="str">
        <f>Information!A11</f>
        <v>9:45-10:15 am</v>
      </c>
      <c r="B11" t="str">
        <v>Math</v>
      </c>
      <c r="C11">
        <v>1</v>
      </c>
      <c r="D11">
        <v>1</v>
      </c>
      <c r="E11">
        <v>1</v>
      </c>
    </row>
    <row r="12" spans="1:6" x14ac:dyDescent="0.25">
      <c r="A12" s="6" t="str">
        <f>Information!A12</f>
        <v>10:15-10:45am</v>
      </c>
      <c r="B12" t="str">
        <v>News 2 You</v>
      </c>
      <c r="C12">
        <v>0</v>
      </c>
      <c r="D12">
        <v>0</v>
      </c>
      <c r="E12">
        <v>0</v>
      </c>
    </row>
    <row r="13" spans="1:6" x14ac:dyDescent="0.25">
      <c r="A13" s="6" t="str">
        <f>Information!A13</f>
        <v>10:45-11:20am</v>
      </c>
      <c r="B13" t="str">
        <v>Lunch</v>
      </c>
      <c r="C13">
        <v>0</v>
      </c>
      <c r="D13">
        <v>1</v>
      </c>
      <c r="E13">
        <v>0</v>
      </c>
    </row>
    <row r="14" spans="1:6" x14ac:dyDescent="0.25">
      <c r="A14" s="6" t="str">
        <f>Information!A14</f>
        <v>11:20-12:00pm</v>
      </c>
      <c r="B14" t="str">
        <v>L3 Skills and free time</v>
      </c>
      <c r="C14">
        <v>0</v>
      </c>
      <c r="D14">
        <v>0</v>
      </c>
      <c r="E14">
        <v>0</v>
      </c>
    </row>
    <row r="15" spans="1:6" x14ac:dyDescent="0.25">
      <c r="A15" s="6" t="str">
        <f>Information!A15</f>
        <v>12:00-12:20pm</v>
      </c>
      <c r="B15" t="str">
        <v>TeachTown Social Skills</v>
      </c>
      <c r="C15">
        <v>0</v>
      </c>
      <c r="D15">
        <v>1</v>
      </c>
      <c r="E15">
        <v>0</v>
      </c>
    </row>
    <row r="16" spans="1:6" x14ac:dyDescent="0.25">
      <c r="A16" s="6" t="str">
        <f>Information!A16</f>
        <v>12:20-12:40pm</v>
      </c>
      <c r="B16" t="str">
        <v>Snack and Student Choice episode</v>
      </c>
      <c r="C16">
        <v>0</v>
      </c>
      <c r="D16">
        <v>0</v>
      </c>
      <c r="E16">
        <v>0</v>
      </c>
    </row>
    <row r="17" spans="1:6" x14ac:dyDescent="0.25">
      <c r="A17" s="6" t="str">
        <f>Information!A17</f>
        <v>12:40-1:10pm</v>
      </c>
      <c r="B17" t="str">
        <v>Recess</v>
      </c>
      <c r="C17">
        <v>0</v>
      </c>
      <c r="D17">
        <v>0</v>
      </c>
      <c r="E17">
        <v>0</v>
      </c>
    </row>
    <row r="18" spans="1:6" x14ac:dyDescent="0.25">
      <c r="A18" s="6" t="str">
        <f>Information!A18</f>
        <v>1:10-1:40pm</v>
      </c>
      <c r="B18" t="str">
        <v>Bathroom/iPad time/pack up</v>
      </c>
      <c r="C18">
        <v>0</v>
      </c>
      <c r="D18">
        <v>0</v>
      </c>
      <c r="E18">
        <v>0</v>
      </c>
    </row>
    <row r="19" spans="1:6" x14ac:dyDescent="0.25">
      <c r="A19" s="6" t="str">
        <f>Information!A19</f>
        <v>1:45pm-2:30pm</v>
      </c>
      <c r="B19" t="str">
        <v>Bus/Dismissal</v>
      </c>
      <c r="C19">
        <v>1</v>
      </c>
      <c r="D19">
        <v>0</v>
      </c>
      <c r="E19">
        <v>0</v>
      </c>
    </row>
    <row r="20" spans="1:6" x14ac:dyDescent="0.25">
      <c r="A20" s="15" t="s">
        <v>43</v>
      </c>
      <c r="B20" s="15"/>
      <c r="C20" s="9">
        <f>SUM(C5:C19)</f>
        <v>2</v>
      </c>
      <c r="D20" s="9">
        <f t="shared" ref="D20:E20" si="0">SUM(D5:D19)</f>
        <v>4</v>
      </c>
      <c r="E20" s="9">
        <f t="shared" si="0"/>
        <v>1</v>
      </c>
      <c r="F20" s="10">
        <f>SUM(C20:E20)</f>
        <v>7</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855DB44-373A-4BDE-9A69-729D2249DF34}">
      <formula1>"Monday, Tuesday, Wednesday, Thursday, Friday"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204B-69D0-4A2F-A57D-D9997A8E688E}">
  <dimension ref="A1:F28"/>
  <sheetViews>
    <sheetView workbookViewId="0">
      <selection activeCell="E20" sqref="E20"/>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76</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v>0</v>
      </c>
      <c r="D5">
        <v>0</v>
      </c>
      <c r="E5">
        <v>1</v>
      </c>
    </row>
    <row r="6" spans="1:6" x14ac:dyDescent="0.25">
      <c r="A6" s="6" t="str">
        <f>Information!A6</f>
        <v>7:40-8:00 am</v>
      </c>
      <c r="B6" t="str">
        <v>Morning Meeting</v>
      </c>
      <c r="C6">
        <v>1</v>
      </c>
      <c r="D6">
        <v>1</v>
      </c>
      <c r="E6">
        <v>0</v>
      </c>
    </row>
    <row r="7" spans="1:6" x14ac:dyDescent="0.25">
      <c r="A7" s="6" t="str">
        <f>Information!A7</f>
        <v>8:00-8:10 am</v>
      </c>
      <c r="B7" t="str">
        <v>Spelling folder</v>
      </c>
      <c r="C7">
        <v>0</v>
      </c>
      <c r="D7">
        <v>0</v>
      </c>
      <c r="E7">
        <v>1</v>
      </c>
    </row>
    <row r="8" spans="1:6" x14ac:dyDescent="0.25">
      <c r="A8" s="6" t="str">
        <f>Information!A8</f>
        <v>8:10-8:50 am</v>
      </c>
      <c r="B8" t="str">
        <v>Pull-out</v>
      </c>
      <c r="C8">
        <v>0</v>
      </c>
      <c r="D8">
        <v>0</v>
      </c>
      <c r="E8">
        <v>0</v>
      </c>
    </row>
    <row r="9" spans="1:6" x14ac:dyDescent="0.25">
      <c r="A9" s="6" t="str">
        <f>Information!A9</f>
        <v>8:50-9:30 am</v>
      </c>
      <c r="B9" t="str">
        <v>ELA</v>
      </c>
      <c r="C9">
        <v>0</v>
      </c>
      <c r="D9">
        <v>0</v>
      </c>
      <c r="E9">
        <v>0</v>
      </c>
    </row>
    <row r="10" spans="1:6" x14ac:dyDescent="0.25">
      <c r="A10" s="6" t="str">
        <f>Information!A10</f>
        <v>9:30-9:45 am</v>
      </c>
      <c r="B10" t="str">
        <v>Brain Break</v>
      </c>
      <c r="C10">
        <v>0</v>
      </c>
      <c r="D10">
        <v>0</v>
      </c>
      <c r="E10">
        <v>0</v>
      </c>
    </row>
    <row r="11" spans="1:6" x14ac:dyDescent="0.25">
      <c r="A11" s="6" t="str">
        <f>Information!A11</f>
        <v>9:45-10:15 am</v>
      </c>
      <c r="B11" t="str">
        <v>Math</v>
      </c>
      <c r="C11">
        <v>1</v>
      </c>
      <c r="D11">
        <v>1</v>
      </c>
      <c r="E11">
        <v>0</v>
      </c>
    </row>
    <row r="12" spans="1:6" x14ac:dyDescent="0.25">
      <c r="A12" s="6" t="str">
        <f>Information!A12</f>
        <v>10:15-10:45am</v>
      </c>
      <c r="B12" t="str">
        <v>News 2 You</v>
      </c>
      <c r="C12">
        <v>0</v>
      </c>
      <c r="D12">
        <v>0</v>
      </c>
      <c r="E12">
        <v>0</v>
      </c>
    </row>
    <row r="13" spans="1:6" x14ac:dyDescent="0.25">
      <c r="A13" s="6" t="str">
        <f>Information!A13</f>
        <v>10:45-11:20am</v>
      </c>
      <c r="B13" t="str">
        <v>Lunch</v>
      </c>
      <c r="C13">
        <v>0</v>
      </c>
      <c r="D13">
        <v>0</v>
      </c>
      <c r="E13">
        <v>0</v>
      </c>
    </row>
    <row r="14" spans="1:6" x14ac:dyDescent="0.25">
      <c r="A14" s="6" t="str">
        <f>Information!A14</f>
        <v>11:20-12:00pm</v>
      </c>
      <c r="B14" t="str">
        <v>L3 Skills and free time</v>
      </c>
      <c r="C14">
        <v>0</v>
      </c>
      <c r="D14">
        <v>0</v>
      </c>
      <c r="E14">
        <v>0</v>
      </c>
    </row>
    <row r="15" spans="1:6" x14ac:dyDescent="0.25">
      <c r="A15" s="6" t="str">
        <f>Information!A15</f>
        <v>12:00-12:20pm</v>
      </c>
      <c r="B15" t="str">
        <v>TeachTown Social Skills</v>
      </c>
      <c r="C15">
        <v>1</v>
      </c>
      <c r="D15">
        <v>0</v>
      </c>
      <c r="E15">
        <v>0</v>
      </c>
    </row>
    <row r="16" spans="1:6" x14ac:dyDescent="0.25">
      <c r="A16" s="6" t="str">
        <f>Information!A16</f>
        <v>12:20-12:40pm</v>
      </c>
      <c r="B16" t="str">
        <v>Snack and Student Choice episode</v>
      </c>
      <c r="C16">
        <v>0</v>
      </c>
      <c r="D16">
        <v>0</v>
      </c>
      <c r="E16">
        <v>0</v>
      </c>
    </row>
    <row r="17" spans="1:6" x14ac:dyDescent="0.25">
      <c r="A17" s="6" t="str">
        <f>Information!A17</f>
        <v>12:40-1:10pm</v>
      </c>
      <c r="B17" t="str">
        <v>Recess</v>
      </c>
      <c r="C17">
        <v>1</v>
      </c>
      <c r="D17">
        <v>1</v>
      </c>
      <c r="E17">
        <v>0</v>
      </c>
    </row>
    <row r="18" spans="1:6" x14ac:dyDescent="0.25">
      <c r="A18" s="6" t="str">
        <f>Information!A18</f>
        <v>1:10-1:40pm</v>
      </c>
      <c r="B18" t="str">
        <v>Bathroom/iPad time/pack up</v>
      </c>
      <c r="C18">
        <v>0</v>
      </c>
      <c r="D18">
        <v>0</v>
      </c>
      <c r="E18">
        <v>0</v>
      </c>
    </row>
    <row r="19" spans="1:6" x14ac:dyDescent="0.25">
      <c r="A19" s="6" t="str">
        <f>Information!A19</f>
        <v>1:45pm-2:30pm</v>
      </c>
      <c r="B19" t="str">
        <v>Bus/Dismissal</v>
      </c>
      <c r="C19">
        <v>0</v>
      </c>
      <c r="D19">
        <v>0</v>
      </c>
      <c r="E19">
        <v>0</v>
      </c>
    </row>
    <row r="20" spans="1:6" x14ac:dyDescent="0.25">
      <c r="A20" s="15" t="s">
        <v>43</v>
      </c>
      <c r="B20" s="15"/>
      <c r="C20" s="9">
        <f>SUM(C5:C19)</f>
        <v>4</v>
      </c>
      <c r="D20" s="9">
        <f t="shared" ref="D20:E20" si="0">SUM(D5:D19)</f>
        <v>3</v>
      </c>
      <c r="E20" s="9">
        <f t="shared" si="0"/>
        <v>2</v>
      </c>
      <c r="F20" s="10">
        <f>SUM(C20:E20)</f>
        <v>9</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8AB34AB9-5D84-4C63-BB76-C854C95F9B00}">
      <formula1>"Monday, Tuesday, Wednesday, Thursday, Friday"</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F585-AB49-44CA-B984-59474ED81802}">
  <dimension ref="A1:F28"/>
  <sheetViews>
    <sheetView workbookViewId="0">
      <selection activeCell="E20" sqref="E20"/>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v>0</v>
      </c>
      <c r="D5">
        <v>0</v>
      </c>
      <c r="E5">
        <v>1</v>
      </c>
    </row>
    <row r="6" spans="1:6" x14ac:dyDescent="0.25">
      <c r="A6" s="6" t="str">
        <f>Information!A6</f>
        <v>7:40-8:00 am</v>
      </c>
      <c r="B6" t="str">
        <v>Morning Meeting</v>
      </c>
      <c r="C6">
        <v>1</v>
      </c>
      <c r="D6">
        <v>0</v>
      </c>
      <c r="E6">
        <v>0</v>
      </c>
    </row>
    <row r="7" spans="1:6" x14ac:dyDescent="0.25">
      <c r="A7" s="6" t="str">
        <f>Information!A7</f>
        <v>8:00-8:10 am</v>
      </c>
      <c r="B7" t="str">
        <v>Spelling folder</v>
      </c>
      <c r="C7">
        <v>0</v>
      </c>
      <c r="D7">
        <v>0</v>
      </c>
      <c r="E7">
        <v>0</v>
      </c>
    </row>
    <row r="8" spans="1:6" x14ac:dyDescent="0.25">
      <c r="A8" s="6" t="str">
        <f>Information!A8</f>
        <v>8:10-8:50 am</v>
      </c>
      <c r="B8" t="str">
        <v>Pull-out</v>
      </c>
      <c r="C8">
        <v>0</v>
      </c>
      <c r="D8">
        <v>0</v>
      </c>
      <c r="E8">
        <v>0</v>
      </c>
    </row>
    <row r="9" spans="1:6" x14ac:dyDescent="0.25">
      <c r="A9" s="6" t="str">
        <f>Information!A9</f>
        <v>8:50-9:30 am</v>
      </c>
      <c r="B9" t="str">
        <v>ELA</v>
      </c>
      <c r="C9">
        <v>0</v>
      </c>
      <c r="D9">
        <v>1</v>
      </c>
      <c r="E9">
        <v>0</v>
      </c>
    </row>
    <row r="10" spans="1:6" x14ac:dyDescent="0.25">
      <c r="A10" s="6" t="str">
        <f>Information!A10</f>
        <v>9:30-9:45 am</v>
      </c>
      <c r="B10" t="str">
        <v>Brain Break</v>
      </c>
      <c r="C10">
        <v>0</v>
      </c>
      <c r="D10">
        <v>0</v>
      </c>
      <c r="E10">
        <v>0</v>
      </c>
    </row>
    <row r="11" spans="1:6" x14ac:dyDescent="0.25">
      <c r="A11" s="6" t="str">
        <f>Information!A11</f>
        <v>9:45-10:15 am</v>
      </c>
      <c r="B11" t="str">
        <v>Math</v>
      </c>
      <c r="C11">
        <v>1</v>
      </c>
      <c r="D11">
        <v>0</v>
      </c>
      <c r="E11">
        <v>1</v>
      </c>
    </row>
    <row r="12" spans="1:6" x14ac:dyDescent="0.25">
      <c r="A12" s="6" t="str">
        <f>Information!A12</f>
        <v>10:15-10:45am</v>
      </c>
      <c r="B12" t="str">
        <v>News 2 You</v>
      </c>
      <c r="C12">
        <v>0</v>
      </c>
      <c r="D12">
        <v>0</v>
      </c>
      <c r="E12">
        <v>0</v>
      </c>
    </row>
    <row r="13" spans="1:6" x14ac:dyDescent="0.25">
      <c r="A13" s="6" t="str">
        <f>Information!A13</f>
        <v>10:45-11:20am</v>
      </c>
      <c r="B13" t="str">
        <v>Lunch</v>
      </c>
      <c r="C13">
        <v>1</v>
      </c>
      <c r="D13">
        <v>0</v>
      </c>
      <c r="E13">
        <v>0</v>
      </c>
    </row>
    <row r="14" spans="1:6" x14ac:dyDescent="0.25">
      <c r="A14" s="6" t="str">
        <f>Information!A14</f>
        <v>11:20-12:00pm</v>
      </c>
      <c r="B14" t="str">
        <v>L3 Skills and free time</v>
      </c>
      <c r="C14">
        <v>0</v>
      </c>
      <c r="D14">
        <v>0</v>
      </c>
      <c r="E14">
        <v>1</v>
      </c>
    </row>
    <row r="15" spans="1:6" x14ac:dyDescent="0.25">
      <c r="A15" s="6" t="str">
        <f>Information!A15</f>
        <v>12:00-12:20pm</v>
      </c>
      <c r="B15" t="str">
        <v>TeachTown Social Skills</v>
      </c>
      <c r="C15">
        <v>0</v>
      </c>
      <c r="D15">
        <v>0</v>
      </c>
      <c r="E15">
        <v>0</v>
      </c>
    </row>
    <row r="16" spans="1:6" x14ac:dyDescent="0.25">
      <c r="A16" s="6" t="str">
        <f>Information!A16</f>
        <v>12:20-12:40pm</v>
      </c>
      <c r="B16" t="str">
        <v>Snack and Student Choice episode</v>
      </c>
      <c r="C16">
        <v>0</v>
      </c>
      <c r="D16">
        <v>1</v>
      </c>
      <c r="E16">
        <v>0</v>
      </c>
    </row>
    <row r="17" spans="1:6" x14ac:dyDescent="0.25">
      <c r="A17" s="6" t="str">
        <f>Information!A17</f>
        <v>12:40-1:10pm</v>
      </c>
      <c r="B17" t="str">
        <v>Recess</v>
      </c>
      <c r="C17">
        <v>0</v>
      </c>
      <c r="D17">
        <v>0</v>
      </c>
      <c r="E17">
        <v>1</v>
      </c>
    </row>
    <row r="18" spans="1:6" x14ac:dyDescent="0.25">
      <c r="A18" s="6" t="str">
        <f>Information!A18</f>
        <v>1:10-1:40pm</v>
      </c>
      <c r="B18" t="str">
        <v>Bathroom/iPad time/pack up</v>
      </c>
      <c r="C18">
        <v>0</v>
      </c>
      <c r="D18">
        <v>0</v>
      </c>
      <c r="E18">
        <v>1</v>
      </c>
    </row>
    <row r="19" spans="1:6" x14ac:dyDescent="0.25">
      <c r="A19" s="6" t="str">
        <f>Information!A19</f>
        <v>1:45pm-2:30pm</v>
      </c>
      <c r="B19" t="str">
        <v>Bus/Dismissal</v>
      </c>
      <c r="C19">
        <v>0</v>
      </c>
      <c r="D19">
        <v>0</v>
      </c>
      <c r="E19">
        <v>0</v>
      </c>
    </row>
    <row r="20" spans="1:6" x14ac:dyDescent="0.25">
      <c r="A20" s="15" t="s">
        <v>43</v>
      </c>
      <c r="B20" s="15"/>
      <c r="C20" s="9">
        <f>SUM(C5:C19)</f>
        <v>3</v>
      </c>
      <c r="D20" s="9">
        <f t="shared" ref="D20:E20" si="0">SUM(D5:D19)</f>
        <v>2</v>
      </c>
      <c r="E20" s="9">
        <f t="shared" si="0"/>
        <v>5</v>
      </c>
      <c r="F20" s="10">
        <f>SUM(C20:E20)</f>
        <v>10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3816CCD5-8326-4DD2-999A-8743CD5A6122}">
      <formula1>"Monday, Tuesday, Wednesday, Thursday, Friday"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D163-C039-4D6E-81BA-0243AFE9F6B2}">
  <dimension ref="A1:F28"/>
  <sheetViews>
    <sheetView workbookViewId="0">
      <selection activeCell="E20" sqref="E20"/>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v>1</v>
      </c>
      <c r="D5">
        <v>0</v>
      </c>
      <c r="E5">
        <v>1</v>
      </c>
    </row>
    <row r="6" spans="1:6" x14ac:dyDescent="0.25">
      <c r="A6" s="6" t="str">
        <f>Information!A6</f>
        <v>7:40-8:00 am</v>
      </c>
      <c r="B6" t="str">
        <v>Morning Meeting</v>
      </c>
      <c r="C6">
        <v>0</v>
      </c>
      <c r="D6">
        <v>1</v>
      </c>
      <c r="E6">
        <v>0</v>
      </c>
    </row>
    <row r="7" spans="1:6" x14ac:dyDescent="0.25">
      <c r="A7" s="6" t="str">
        <f>Information!A7</f>
        <v>8:00-8:10 am</v>
      </c>
      <c r="B7" t="str">
        <v>Spelling folder</v>
      </c>
      <c r="C7">
        <v>1</v>
      </c>
      <c r="D7">
        <v>0</v>
      </c>
      <c r="E7">
        <v>0</v>
      </c>
    </row>
    <row r="8" spans="1:6" x14ac:dyDescent="0.25">
      <c r="A8" s="6" t="str">
        <f>Information!A8</f>
        <v>8:10-8:50 am</v>
      </c>
      <c r="B8" t="str">
        <v>Pull-out</v>
      </c>
      <c r="C8">
        <v>0</v>
      </c>
      <c r="D8">
        <v>1</v>
      </c>
      <c r="E8">
        <v>0</v>
      </c>
    </row>
    <row r="9" spans="1:6" x14ac:dyDescent="0.25">
      <c r="A9" s="6" t="str">
        <f>Information!A9</f>
        <v>8:50-9:30 am</v>
      </c>
      <c r="B9" t="str">
        <v>ELA</v>
      </c>
      <c r="C9">
        <v>1</v>
      </c>
      <c r="D9">
        <v>0</v>
      </c>
      <c r="E9">
        <v>0</v>
      </c>
    </row>
    <row r="10" spans="1:6" x14ac:dyDescent="0.25">
      <c r="A10" s="6" t="str">
        <f>Information!A10</f>
        <v>9:30-9:45 am</v>
      </c>
      <c r="B10" t="str">
        <v>Brain Break</v>
      </c>
      <c r="C10">
        <v>0</v>
      </c>
      <c r="D10">
        <v>0</v>
      </c>
      <c r="E10">
        <v>0</v>
      </c>
    </row>
    <row r="11" spans="1:6" x14ac:dyDescent="0.25">
      <c r="A11" s="6" t="str">
        <f>Information!A11</f>
        <v>9:45-10:15 am</v>
      </c>
      <c r="B11" t="str">
        <v>Math</v>
      </c>
      <c r="C11">
        <v>1</v>
      </c>
      <c r="D11">
        <v>0</v>
      </c>
      <c r="E11">
        <v>0</v>
      </c>
    </row>
    <row r="12" spans="1:6" x14ac:dyDescent="0.25">
      <c r="A12" s="6" t="str">
        <f>Information!A12</f>
        <v>10:15-10:45am</v>
      </c>
      <c r="B12" t="str">
        <v>News 2 You</v>
      </c>
      <c r="C12">
        <v>0</v>
      </c>
      <c r="D12">
        <v>0</v>
      </c>
      <c r="E12">
        <v>0</v>
      </c>
    </row>
    <row r="13" spans="1:6" x14ac:dyDescent="0.25">
      <c r="A13" s="6" t="str">
        <f>Information!A13</f>
        <v>10:45-11:20am</v>
      </c>
      <c r="B13" t="str">
        <v>Lunch</v>
      </c>
      <c r="C13">
        <v>0</v>
      </c>
      <c r="D13">
        <v>0</v>
      </c>
      <c r="E13">
        <v>0</v>
      </c>
    </row>
    <row r="14" spans="1:6" x14ac:dyDescent="0.25">
      <c r="A14" s="6" t="str">
        <f>Information!A14</f>
        <v>11:20-12:00pm</v>
      </c>
      <c r="B14" t="str">
        <v>L3 Skills and free time</v>
      </c>
      <c r="C14">
        <v>0</v>
      </c>
      <c r="D14">
        <v>0</v>
      </c>
      <c r="E14">
        <v>0</v>
      </c>
    </row>
    <row r="15" spans="1:6" x14ac:dyDescent="0.25">
      <c r="A15" s="6" t="str">
        <f>Information!A15</f>
        <v>12:00-12:20pm</v>
      </c>
      <c r="B15" t="str">
        <v>TeachTown Social Skills</v>
      </c>
      <c r="C15">
        <v>0</v>
      </c>
      <c r="D15">
        <v>0</v>
      </c>
      <c r="E15">
        <v>1</v>
      </c>
    </row>
    <row r="16" spans="1:6" x14ac:dyDescent="0.25">
      <c r="A16" s="6" t="str">
        <f>Information!A16</f>
        <v>12:20-12:40pm</v>
      </c>
      <c r="B16" t="str">
        <v>Snack and Student Choice episode</v>
      </c>
      <c r="C16">
        <v>0</v>
      </c>
      <c r="D16">
        <v>0</v>
      </c>
      <c r="E16">
        <v>0</v>
      </c>
    </row>
    <row r="17" spans="1:6" x14ac:dyDescent="0.25">
      <c r="A17" s="6" t="str">
        <f>Information!A17</f>
        <v>12:40-1:10pm</v>
      </c>
      <c r="B17" t="str">
        <v>Recess</v>
      </c>
      <c r="C17">
        <v>0</v>
      </c>
      <c r="D17">
        <v>1</v>
      </c>
      <c r="E17">
        <v>0</v>
      </c>
    </row>
    <row r="18" spans="1:6" x14ac:dyDescent="0.25">
      <c r="A18" s="6" t="str">
        <f>Information!A18</f>
        <v>1:10-1:40pm</v>
      </c>
      <c r="B18" t="str">
        <v>Bathroom/iPad time/pack up</v>
      </c>
      <c r="C18">
        <v>1</v>
      </c>
      <c r="D18">
        <v>0</v>
      </c>
      <c r="E18">
        <v>0</v>
      </c>
    </row>
    <row r="19" spans="1:6" x14ac:dyDescent="0.25">
      <c r="A19" s="6" t="str">
        <f>Information!A19</f>
        <v>1:45pm-2:30pm</v>
      </c>
      <c r="B19" t="str">
        <v>Bus/Dismissal</v>
      </c>
      <c r="C19">
        <v>0</v>
      </c>
      <c r="D19">
        <v>1</v>
      </c>
      <c r="E19">
        <v>0</v>
      </c>
    </row>
    <row r="20" spans="1:6" x14ac:dyDescent="0.25">
      <c r="A20" s="15" t="s">
        <v>43</v>
      </c>
      <c r="B20" s="15"/>
      <c r="C20" s="9">
        <f>SUM(C5:C19)</f>
        <v>5</v>
      </c>
      <c r="D20" s="9">
        <f t="shared" ref="D20:E20" si="0">SUM(D5:D19)</f>
        <v>4</v>
      </c>
      <c r="E20" s="9">
        <f t="shared" si="0"/>
        <v>2</v>
      </c>
      <c r="F20" s="10">
        <f>SUM(C20:E20)</f>
        <v>11</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CCA2F159-9FE5-42C5-8BCA-795BC8BB76C0}">
      <formula1>"Monday, Tuesday, Wednesday, Thursday, Friday"</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9CC5-B670-4AF6-B7E8-1CA0319ABC3A}">
  <dimension ref="A1:F28"/>
  <sheetViews>
    <sheetView workbookViewId="0">
      <selection activeCell="E20" sqref="E20"/>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v>0</v>
      </c>
      <c r="D5">
        <v>1</v>
      </c>
      <c r="E5">
        <v>1</v>
      </c>
    </row>
    <row r="6" spans="1:6" x14ac:dyDescent="0.25">
      <c r="A6" s="6" t="str">
        <f>Information!A6</f>
        <v>7:40-8:00 am</v>
      </c>
      <c r="B6" t="str">
        <v>Morning Meeting</v>
      </c>
      <c r="C6">
        <v>1</v>
      </c>
      <c r="D6">
        <v>0</v>
      </c>
      <c r="E6">
        <v>0</v>
      </c>
    </row>
    <row r="7" spans="1:6" x14ac:dyDescent="0.25">
      <c r="A7" s="6" t="str">
        <f>Information!A7</f>
        <v>8:00-8:10 am</v>
      </c>
      <c r="B7" t="str">
        <v>Spelling folder</v>
      </c>
      <c r="C7">
        <v>1</v>
      </c>
      <c r="D7">
        <v>0</v>
      </c>
      <c r="E7">
        <v>0</v>
      </c>
    </row>
    <row r="8" spans="1:6" x14ac:dyDescent="0.25">
      <c r="A8" s="6" t="str">
        <f>Information!A8</f>
        <v>8:10-8:50 am</v>
      </c>
      <c r="B8" t="str">
        <v>Pull-out</v>
      </c>
      <c r="C8">
        <v>0</v>
      </c>
      <c r="D8">
        <v>0</v>
      </c>
      <c r="E8">
        <v>0</v>
      </c>
    </row>
    <row r="9" spans="1:6" x14ac:dyDescent="0.25">
      <c r="A9" s="6" t="str">
        <f>Information!A9</f>
        <v>8:50-9:30 am</v>
      </c>
      <c r="B9" t="str">
        <v>ELA</v>
      </c>
      <c r="C9">
        <v>0</v>
      </c>
      <c r="D9">
        <v>0</v>
      </c>
      <c r="E9">
        <v>0</v>
      </c>
    </row>
    <row r="10" spans="1:6" x14ac:dyDescent="0.25">
      <c r="A10" s="6" t="str">
        <f>Information!A10</f>
        <v>9:30-9:45 am</v>
      </c>
      <c r="B10" t="str">
        <v>Brain Break</v>
      </c>
      <c r="C10">
        <v>0</v>
      </c>
      <c r="D10">
        <v>0</v>
      </c>
      <c r="E10">
        <v>0</v>
      </c>
    </row>
    <row r="11" spans="1:6" x14ac:dyDescent="0.25">
      <c r="A11" s="6" t="str">
        <f>Information!A11</f>
        <v>9:45-10:15 am</v>
      </c>
      <c r="B11" t="str">
        <v>Math</v>
      </c>
      <c r="C11">
        <v>0</v>
      </c>
      <c r="D11">
        <v>1</v>
      </c>
      <c r="E11">
        <v>0</v>
      </c>
    </row>
    <row r="12" spans="1:6" x14ac:dyDescent="0.25">
      <c r="A12" s="6" t="str">
        <f>Information!A12</f>
        <v>10:15-10:45am</v>
      </c>
      <c r="B12" t="str">
        <v>News 2 You</v>
      </c>
      <c r="C12">
        <v>1</v>
      </c>
      <c r="D12">
        <v>0</v>
      </c>
      <c r="E12">
        <v>0</v>
      </c>
    </row>
    <row r="13" spans="1:6" x14ac:dyDescent="0.25">
      <c r="A13" s="6" t="str">
        <f>Information!A13</f>
        <v>10:45-11:20am</v>
      </c>
      <c r="B13" t="str">
        <v>Lunch</v>
      </c>
      <c r="C13">
        <v>0</v>
      </c>
      <c r="D13">
        <v>0</v>
      </c>
      <c r="E13">
        <v>1</v>
      </c>
    </row>
    <row r="14" spans="1:6" x14ac:dyDescent="0.25">
      <c r="A14" s="6" t="str">
        <f>Information!A14</f>
        <v>11:20-12:00pm</v>
      </c>
      <c r="B14" t="str">
        <v>L3 Skills and free time</v>
      </c>
      <c r="C14">
        <v>1</v>
      </c>
      <c r="D14">
        <v>1</v>
      </c>
      <c r="E14">
        <v>0</v>
      </c>
    </row>
    <row r="15" spans="1:6" x14ac:dyDescent="0.25">
      <c r="A15" s="6" t="str">
        <f>Information!A15</f>
        <v>12:00-12:20pm</v>
      </c>
      <c r="B15" t="str">
        <v>TeachTown Social Skills</v>
      </c>
      <c r="C15">
        <v>0</v>
      </c>
      <c r="D15">
        <v>0</v>
      </c>
      <c r="E15">
        <v>0</v>
      </c>
    </row>
    <row r="16" spans="1:6" x14ac:dyDescent="0.25">
      <c r="A16" s="6" t="str">
        <f>Information!A16</f>
        <v>12:20-12:40pm</v>
      </c>
      <c r="B16" t="str">
        <v>Snack and Student Choice episode</v>
      </c>
      <c r="C16">
        <v>0</v>
      </c>
      <c r="D16">
        <v>1</v>
      </c>
      <c r="E16">
        <v>0</v>
      </c>
    </row>
    <row r="17" spans="1:6" x14ac:dyDescent="0.25">
      <c r="A17" s="6" t="str">
        <f>Information!A17</f>
        <v>12:40-1:10pm</v>
      </c>
      <c r="B17" t="str">
        <v>Recess</v>
      </c>
      <c r="C17">
        <v>0</v>
      </c>
      <c r="D17">
        <v>0</v>
      </c>
      <c r="E17">
        <v>0</v>
      </c>
    </row>
    <row r="18" spans="1:6" x14ac:dyDescent="0.25">
      <c r="A18" s="6" t="str">
        <f>Information!A18</f>
        <v>1:10-1:40pm</v>
      </c>
      <c r="B18" t="str">
        <v>Bathroom/iPad time/pack up</v>
      </c>
      <c r="C18">
        <v>0</v>
      </c>
      <c r="D18">
        <v>0</v>
      </c>
      <c r="E18">
        <v>1</v>
      </c>
    </row>
    <row r="19" spans="1:6" x14ac:dyDescent="0.25">
      <c r="A19" s="6" t="str">
        <f>Information!A19</f>
        <v>1:45pm-2:30pm</v>
      </c>
      <c r="B19" t="str">
        <v>Bus/Dismissal</v>
      </c>
      <c r="C19">
        <v>0</v>
      </c>
      <c r="D19">
        <v>0</v>
      </c>
      <c r="E19">
        <v>0</v>
      </c>
    </row>
    <row r="20" spans="1:6" x14ac:dyDescent="0.25">
      <c r="A20" s="15" t="s">
        <v>43</v>
      </c>
      <c r="B20" s="15"/>
      <c r="C20" s="9">
        <f>SUM(C5:C19)</f>
        <v>4</v>
      </c>
      <c r="D20" s="9">
        <f t="shared" ref="D20:E20" si="0">SUM(D5:D19)</f>
        <v>4</v>
      </c>
      <c r="E20" s="9">
        <f t="shared" si="0"/>
        <v>3</v>
      </c>
      <c r="F20" s="10">
        <f>SUM(C20:E20)</f>
        <v>11</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433B5B52-91C3-4586-8FCF-D87938A6C2DD}">
      <formula1>"Monday, Tuesday, Wednesday, Thursday, Friday"</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2671-5DC7-44DF-9F8A-4F450A37C9A9}">
  <dimension ref="A1:F28"/>
  <sheetViews>
    <sheetView topLeftCell="A3" workbookViewId="0">
      <selection activeCell="C6"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5" ca="1" si="0">RANDBETWEEN(0,1)</f>
        <v>0</v>
      </c>
      <c r="E5">
        <f t="shared" ca="1" si="0"/>
        <v>1</v>
      </c>
    </row>
    <row r="6" spans="1:6" x14ac:dyDescent="0.25">
      <c r="A6" s="6" t="str">
        <f>Information!A6</f>
        <v>7:40-8:00 am</v>
      </c>
      <c r="B6" t="str">
        <v>Morning Meeting</v>
      </c>
      <c r="C6">
        <f t="shared" ref="C6:E19" ca="1" si="1">RANDBETWEEN(0,1)</f>
        <v>0</v>
      </c>
      <c r="D6">
        <f t="shared" ca="1" si="1"/>
        <v>0</v>
      </c>
      <c r="E6">
        <f t="shared" ca="1" si="1"/>
        <v>1</v>
      </c>
    </row>
    <row r="7" spans="1:6" x14ac:dyDescent="0.25">
      <c r="A7" s="6" t="str">
        <f>Information!A7</f>
        <v>8:00-8:10 am</v>
      </c>
      <c r="B7" t="str">
        <v>Spelling folder</v>
      </c>
      <c r="C7">
        <f t="shared" ca="1" si="1"/>
        <v>1</v>
      </c>
      <c r="D7">
        <f t="shared" ca="1" si="1"/>
        <v>1</v>
      </c>
      <c r="E7">
        <f t="shared" ca="1" si="1"/>
        <v>0</v>
      </c>
    </row>
    <row r="8" spans="1:6" x14ac:dyDescent="0.25">
      <c r="A8" s="6" t="str">
        <f>Information!A8</f>
        <v>8:10-8:50 am</v>
      </c>
      <c r="B8" t="str">
        <v>Pull-out</v>
      </c>
      <c r="C8">
        <f t="shared" ca="1" si="1"/>
        <v>0</v>
      </c>
      <c r="D8">
        <f t="shared" ca="1" si="1"/>
        <v>0</v>
      </c>
      <c r="E8">
        <f t="shared" ca="1" si="1"/>
        <v>1</v>
      </c>
    </row>
    <row r="9" spans="1:6" x14ac:dyDescent="0.25">
      <c r="A9" s="6" t="str">
        <f>Information!A9</f>
        <v>8:50-9:30 am</v>
      </c>
      <c r="B9" t="str">
        <v>ELA</v>
      </c>
      <c r="C9">
        <f t="shared" ca="1" si="1"/>
        <v>0</v>
      </c>
      <c r="D9">
        <f t="shared" ca="1" si="1"/>
        <v>0</v>
      </c>
      <c r="E9">
        <f t="shared" ca="1" si="1"/>
        <v>0</v>
      </c>
    </row>
    <row r="10" spans="1:6" x14ac:dyDescent="0.25">
      <c r="A10" s="6" t="str">
        <f>Information!A10</f>
        <v>9:30-9:45 am</v>
      </c>
      <c r="B10" t="str">
        <v>Brain Break</v>
      </c>
      <c r="C10">
        <f t="shared" ca="1" si="1"/>
        <v>1</v>
      </c>
      <c r="D10">
        <f t="shared" ca="1" si="1"/>
        <v>0</v>
      </c>
      <c r="E10">
        <f t="shared" ca="1" si="1"/>
        <v>0</v>
      </c>
    </row>
    <row r="11" spans="1:6" x14ac:dyDescent="0.25">
      <c r="A11" s="6" t="str">
        <f>Information!A11</f>
        <v>9:45-10:15 am</v>
      </c>
      <c r="B11" t="str">
        <v>Math</v>
      </c>
      <c r="C11">
        <f t="shared" ca="1" si="1"/>
        <v>0</v>
      </c>
      <c r="D11">
        <f t="shared" ca="1" si="1"/>
        <v>1</v>
      </c>
      <c r="E11">
        <f t="shared" ca="1" si="1"/>
        <v>0</v>
      </c>
    </row>
    <row r="12" spans="1:6" x14ac:dyDescent="0.25">
      <c r="A12" s="6" t="str">
        <f>Information!A12</f>
        <v>10:15-10:45am</v>
      </c>
      <c r="B12" t="str">
        <v>News 2 You</v>
      </c>
      <c r="C12">
        <f t="shared" ca="1" si="1"/>
        <v>0</v>
      </c>
      <c r="D12">
        <f t="shared" ca="1" si="1"/>
        <v>1</v>
      </c>
      <c r="E12">
        <f t="shared" ca="1" si="1"/>
        <v>1</v>
      </c>
    </row>
    <row r="13" spans="1:6" x14ac:dyDescent="0.25">
      <c r="A13" s="6" t="str">
        <f>Information!A13</f>
        <v>10:45-11:20am</v>
      </c>
      <c r="B13" t="str">
        <v>Lunch</v>
      </c>
      <c r="C13">
        <f t="shared" ca="1" si="1"/>
        <v>1</v>
      </c>
      <c r="D13">
        <f t="shared" ca="1" si="1"/>
        <v>1</v>
      </c>
      <c r="E13">
        <f t="shared" ca="1" si="1"/>
        <v>0</v>
      </c>
    </row>
    <row r="14" spans="1:6" x14ac:dyDescent="0.25">
      <c r="A14" s="6" t="str">
        <f>Information!A14</f>
        <v>11:20-12:00pm</v>
      </c>
      <c r="B14" t="str">
        <v>L3 Skills and free time</v>
      </c>
      <c r="C14">
        <f t="shared" ca="1" si="1"/>
        <v>1</v>
      </c>
      <c r="D14">
        <f t="shared" ca="1" si="1"/>
        <v>0</v>
      </c>
      <c r="E14">
        <f t="shared" ca="1" si="1"/>
        <v>1</v>
      </c>
    </row>
    <row r="15" spans="1:6" x14ac:dyDescent="0.25">
      <c r="A15" s="6" t="str">
        <f>Information!A15</f>
        <v>12:00-12:20pm</v>
      </c>
      <c r="B15" t="str">
        <v>TeachTown Social Skills</v>
      </c>
      <c r="C15">
        <f t="shared" ca="1" si="1"/>
        <v>1</v>
      </c>
      <c r="D15">
        <f t="shared" ca="1" si="1"/>
        <v>0</v>
      </c>
      <c r="E15">
        <f t="shared" ca="1" si="1"/>
        <v>1</v>
      </c>
    </row>
    <row r="16" spans="1:6" x14ac:dyDescent="0.25">
      <c r="A16" s="6" t="str">
        <f>Information!A16</f>
        <v>12:20-12:40pm</v>
      </c>
      <c r="B16" t="str">
        <v>Snack and Student Choice episode</v>
      </c>
      <c r="C16">
        <f t="shared" ca="1" si="1"/>
        <v>0</v>
      </c>
      <c r="D16">
        <f t="shared" ca="1" si="1"/>
        <v>0</v>
      </c>
      <c r="E16">
        <f t="shared" ca="1" si="1"/>
        <v>1</v>
      </c>
    </row>
    <row r="17" spans="1:6" x14ac:dyDescent="0.25">
      <c r="A17" s="6" t="str">
        <f>Information!A17</f>
        <v>12:40-1:10pm</v>
      </c>
      <c r="B17" t="str">
        <v>Recess</v>
      </c>
      <c r="C17">
        <f t="shared" ca="1" si="1"/>
        <v>1</v>
      </c>
      <c r="D17">
        <f t="shared" ca="1" si="1"/>
        <v>0</v>
      </c>
      <c r="E17">
        <f t="shared" ca="1" si="1"/>
        <v>1</v>
      </c>
    </row>
    <row r="18" spans="1:6" x14ac:dyDescent="0.25">
      <c r="A18" s="6" t="str">
        <f>Information!A18</f>
        <v>1:10-1:40pm</v>
      </c>
      <c r="B18" t="str">
        <v>Bathroom/iPad time/pack up</v>
      </c>
      <c r="C18">
        <f t="shared" ca="1" si="1"/>
        <v>0</v>
      </c>
      <c r="D18">
        <f t="shared" ca="1" si="1"/>
        <v>1</v>
      </c>
      <c r="E18">
        <f t="shared" ca="1" si="1"/>
        <v>1</v>
      </c>
    </row>
    <row r="19" spans="1:6" x14ac:dyDescent="0.25">
      <c r="A19" s="6" t="str">
        <f>Information!A19</f>
        <v>1:45pm-2:30pm</v>
      </c>
      <c r="B19" t="str">
        <v>Bus/Dismissal</v>
      </c>
      <c r="C19">
        <f t="shared" ca="1" si="1"/>
        <v>0</v>
      </c>
      <c r="D19">
        <f t="shared" ca="1" si="1"/>
        <v>0</v>
      </c>
      <c r="E19">
        <f t="shared" ca="1" si="1"/>
        <v>0</v>
      </c>
    </row>
    <row r="20" spans="1:6" x14ac:dyDescent="0.25">
      <c r="A20" s="15" t="s">
        <v>43</v>
      </c>
      <c r="B20" s="15"/>
      <c r="C20" s="9">
        <f ca="1">SUM(C5:C19)</f>
        <v>6</v>
      </c>
      <c r="D20" s="9">
        <f t="shared" ref="D20:E20" ca="1" si="2">SUM(D5:D19)</f>
        <v>5</v>
      </c>
      <c r="E20" s="9">
        <f t="shared" ca="1" si="2"/>
        <v>9</v>
      </c>
      <c r="F20" s="10">
        <f ca="1">SUM(C20:E20)</f>
        <v>20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6C3CFBEE-EC7F-46C0-B994-23E20A6A721B}">
      <formula1>"Monday, Tuesday, Wednesday, Thursday, Friday"</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7201-069E-4712-82D1-F7AAFFCDF288}">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5" ca="1" si="0">RANDBETWEEN(0,1)</f>
        <v>0</v>
      </c>
      <c r="E5">
        <f t="shared" ca="1" si="0"/>
        <v>1</v>
      </c>
    </row>
    <row r="6" spans="1:6" x14ac:dyDescent="0.25">
      <c r="A6" s="6" t="str">
        <f>Information!A6</f>
        <v>7:40-8:00 am</v>
      </c>
      <c r="B6" t="str">
        <v>Morning Meeting</v>
      </c>
      <c r="C6">
        <f t="shared" ref="C6:E19" ca="1" si="1">RANDBETWEEN(0,1)</f>
        <v>0</v>
      </c>
      <c r="D6">
        <f t="shared" ca="1" si="1"/>
        <v>1</v>
      </c>
      <c r="E6">
        <f t="shared" ca="1" si="1"/>
        <v>1</v>
      </c>
    </row>
    <row r="7" spans="1:6" x14ac:dyDescent="0.25">
      <c r="A7" s="6" t="str">
        <f>Information!A7</f>
        <v>8:00-8:10 am</v>
      </c>
      <c r="B7" t="str">
        <v>Spelling folder</v>
      </c>
      <c r="C7">
        <f t="shared" ca="1" si="1"/>
        <v>0</v>
      </c>
      <c r="D7">
        <f t="shared" ca="1" si="1"/>
        <v>1</v>
      </c>
      <c r="E7">
        <f t="shared" ca="1" si="1"/>
        <v>0</v>
      </c>
    </row>
    <row r="8" spans="1:6" x14ac:dyDescent="0.25">
      <c r="A8" s="6" t="str">
        <f>Information!A8</f>
        <v>8:10-8:50 am</v>
      </c>
      <c r="B8" t="str">
        <v>Pull-out</v>
      </c>
      <c r="C8">
        <f t="shared" ca="1" si="1"/>
        <v>0</v>
      </c>
      <c r="D8">
        <f t="shared" ca="1" si="1"/>
        <v>1</v>
      </c>
      <c r="E8">
        <f t="shared" ca="1" si="1"/>
        <v>0</v>
      </c>
    </row>
    <row r="9" spans="1:6" x14ac:dyDescent="0.25">
      <c r="A9" s="6" t="str">
        <f>Information!A9</f>
        <v>8:50-9:30 am</v>
      </c>
      <c r="B9" t="str">
        <v>ELA</v>
      </c>
      <c r="C9">
        <f t="shared" ca="1" si="1"/>
        <v>0</v>
      </c>
      <c r="D9">
        <f t="shared" ca="1" si="1"/>
        <v>1</v>
      </c>
      <c r="E9">
        <f t="shared" ca="1" si="1"/>
        <v>0</v>
      </c>
    </row>
    <row r="10" spans="1:6" x14ac:dyDescent="0.25">
      <c r="A10" s="6" t="str">
        <f>Information!A10</f>
        <v>9:30-9:45 am</v>
      </c>
      <c r="B10" t="str">
        <v>Brain Break</v>
      </c>
      <c r="C10">
        <f t="shared" ca="1" si="1"/>
        <v>0</v>
      </c>
      <c r="D10">
        <f t="shared" ca="1" si="1"/>
        <v>1</v>
      </c>
      <c r="E10">
        <f t="shared" ca="1" si="1"/>
        <v>1</v>
      </c>
    </row>
    <row r="11" spans="1:6" x14ac:dyDescent="0.25">
      <c r="A11" s="6" t="str">
        <f>Information!A11</f>
        <v>9:45-10:15 am</v>
      </c>
      <c r="B11" t="str">
        <v>Math</v>
      </c>
      <c r="C11">
        <f t="shared" ca="1" si="1"/>
        <v>0</v>
      </c>
      <c r="D11">
        <f t="shared" ca="1" si="1"/>
        <v>0</v>
      </c>
      <c r="E11">
        <f t="shared" ca="1" si="1"/>
        <v>1</v>
      </c>
    </row>
    <row r="12" spans="1:6" x14ac:dyDescent="0.25">
      <c r="A12" s="6" t="str">
        <f>Information!A12</f>
        <v>10:15-10:45am</v>
      </c>
      <c r="B12" t="str">
        <v>News 2 You</v>
      </c>
      <c r="C12">
        <f t="shared" ca="1" si="1"/>
        <v>1</v>
      </c>
      <c r="D12">
        <f t="shared" ca="1" si="1"/>
        <v>1</v>
      </c>
      <c r="E12">
        <f t="shared" ca="1" si="1"/>
        <v>0</v>
      </c>
    </row>
    <row r="13" spans="1:6" x14ac:dyDescent="0.25">
      <c r="A13" s="6" t="str">
        <f>Information!A13</f>
        <v>10:45-11:20am</v>
      </c>
      <c r="B13" t="str">
        <v>Lunch</v>
      </c>
      <c r="C13">
        <f t="shared" ca="1" si="1"/>
        <v>0</v>
      </c>
      <c r="D13">
        <f t="shared" ca="1" si="1"/>
        <v>0</v>
      </c>
      <c r="E13">
        <f t="shared" ca="1" si="1"/>
        <v>0</v>
      </c>
    </row>
    <row r="14" spans="1:6" x14ac:dyDescent="0.25">
      <c r="A14" s="6" t="str">
        <f>Information!A14</f>
        <v>11:20-12:00pm</v>
      </c>
      <c r="B14" t="str">
        <v>L3 Skills and free time</v>
      </c>
      <c r="C14">
        <f t="shared" ca="1" si="1"/>
        <v>0</v>
      </c>
      <c r="D14">
        <f t="shared" ca="1" si="1"/>
        <v>0</v>
      </c>
      <c r="E14">
        <f t="shared" ca="1" si="1"/>
        <v>1</v>
      </c>
    </row>
    <row r="15" spans="1:6" x14ac:dyDescent="0.25">
      <c r="A15" s="6" t="str">
        <f>Information!A15</f>
        <v>12:00-12:20pm</v>
      </c>
      <c r="B15" t="str">
        <v>TeachTown Social Skills</v>
      </c>
      <c r="C15">
        <f t="shared" ca="1" si="1"/>
        <v>1</v>
      </c>
      <c r="D15">
        <f t="shared" ca="1" si="1"/>
        <v>1</v>
      </c>
      <c r="E15">
        <f t="shared" ca="1" si="1"/>
        <v>0</v>
      </c>
    </row>
    <row r="16" spans="1:6" x14ac:dyDescent="0.25">
      <c r="A16" s="6" t="str">
        <f>Information!A16</f>
        <v>12:20-12:40pm</v>
      </c>
      <c r="B16" t="str">
        <v>Snack and Student Choice episode</v>
      </c>
      <c r="C16">
        <f t="shared" ca="1" si="1"/>
        <v>1</v>
      </c>
      <c r="D16">
        <f t="shared" ca="1" si="1"/>
        <v>1</v>
      </c>
      <c r="E16">
        <f t="shared" ca="1" si="1"/>
        <v>0</v>
      </c>
    </row>
    <row r="17" spans="1:6" x14ac:dyDescent="0.25">
      <c r="A17" s="6" t="str">
        <f>Information!A17</f>
        <v>12:40-1:10pm</v>
      </c>
      <c r="B17" t="str">
        <v>Recess</v>
      </c>
      <c r="C17">
        <f t="shared" ca="1" si="1"/>
        <v>1</v>
      </c>
      <c r="D17">
        <f t="shared" ca="1" si="1"/>
        <v>1</v>
      </c>
      <c r="E17">
        <f t="shared" ca="1" si="1"/>
        <v>1</v>
      </c>
    </row>
    <row r="18" spans="1:6" x14ac:dyDescent="0.25">
      <c r="A18" s="6" t="str">
        <f>Information!A18</f>
        <v>1:10-1:40pm</v>
      </c>
      <c r="B18" t="str">
        <v>Bathroom/iPad time/pack up</v>
      </c>
      <c r="C18">
        <f t="shared" ca="1" si="1"/>
        <v>0</v>
      </c>
      <c r="D18">
        <f t="shared" ca="1" si="1"/>
        <v>1</v>
      </c>
      <c r="E18">
        <f t="shared" ca="1" si="1"/>
        <v>0</v>
      </c>
    </row>
    <row r="19" spans="1:6" x14ac:dyDescent="0.25">
      <c r="A19" s="6" t="str">
        <f>Information!A19</f>
        <v>1:45pm-2:30pm</v>
      </c>
      <c r="B19" t="str">
        <v>Bus/Dismissal</v>
      </c>
      <c r="C19">
        <f t="shared" ca="1" si="1"/>
        <v>0</v>
      </c>
      <c r="D19">
        <f t="shared" ca="1" si="1"/>
        <v>0</v>
      </c>
      <c r="E19">
        <f t="shared" ca="1" si="1"/>
        <v>1</v>
      </c>
    </row>
    <row r="20" spans="1:6" x14ac:dyDescent="0.25">
      <c r="A20" s="15" t="s">
        <v>43</v>
      </c>
      <c r="B20" s="15"/>
      <c r="C20" s="9">
        <f ca="1">SUM(C5:C19)</f>
        <v>4</v>
      </c>
      <c r="D20" s="9">
        <f t="shared" ref="D20:E20" ca="1" si="2">SUM(D5:D19)</f>
        <v>10</v>
      </c>
      <c r="E20" s="9">
        <f t="shared" ca="1" si="2"/>
        <v>7</v>
      </c>
      <c r="F20" s="10">
        <f ca="1">SUM(C20:E20)</f>
        <v>21</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9BD3F073-6903-4744-9A03-D87F9BA610BD}">
      <formula1>"Monday, Tuesday, Wednesday, Thursday, Friday"</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4491-888F-4007-A63B-3F808444C4BB}">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0</v>
      </c>
      <c r="E5">
        <f t="shared" ca="1" si="0"/>
        <v>1</v>
      </c>
    </row>
    <row r="6" spans="1:6" x14ac:dyDescent="0.25">
      <c r="A6" s="6" t="str">
        <f>Information!A6</f>
        <v>7:40-8:00 am</v>
      </c>
      <c r="B6" t="str">
        <v>Morning Meeting</v>
      </c>
      <c r="C6">
        <f t="shared" ref="C6:C19" ca="1" si="1">RANDBETWEEN(0,1)</f>
        <v>0</v>
      </c>
      <c r="D6">
        <f t="shared" ca="1" si="0"/>
        <v>0</v>
      </c>
      <c r="E6">
        <f t="shared" ca="1" si="0"/>
        <v>0</v>
      </c>
    </row>
    <row r="7" spans="1:6" x14ac:dyDescent="0.25">
      <c r="A7" s="6" t="str">
        <f>Information!A7</f>
        <v>8:00-8:10 am</v>
      </c>
      <c r="B7" t="str">
        <v>Spelling folder</v>
      </c>
      <c r="C7">
        <f t="shared" ca="1" si="1"/>
        <v>1</v>
      </c>
      <c r="D7">
        <f t="shared" ca="1" si="0"/>
        <v>1</v>
      </c>
      <c r="E7">
        <f t="shared" ca="1" si="0"/>
        <v>1</v>
      </c>
    </row>
    <row r="8" spans="1:6" x14ac:dyDescent="0.25">
      <c r="A8" s="6" t="str">
        <f>Information!A8</f>
        <v>8:10-8:50 am</v>
      </c>
      <c r="B8" t="str">
        <v>Pull-out</v>
      </c>
      <c r="C8">
        <f t="shared" ca="1" si="1"/>
        <v>1</v>
      </c>
      <c r="D8">
        <f t="shared" ca="1" si="0"/>
        <v>0</v>
      </c>
      <c r="E8">
        <f t="shared" ca="1" si="0"/>
        <v>1</v>
      </c>
    </row>
    <row r="9" spans="1:6" x14ac:dyDescent="0.25">
      <c r="A9" s="6" t="str">
        <f>Information!A9</f>
        <v>8:50-9:30 am</v>
      </c>
      <c r="B9" t="str">
        <v>ELA</v>
      </c>
      <c r="C9">
        <f t="shared" ca="1" si="1"/>
        <v>1</v>
      </c>
      <c r="D9">
        <f t="shared" ca="1" si="0"/>
        <v>0</v>
      </c>
      <c r="E9">
        <f t="shared" ca="1" si="0"/>
        <v>0</v>
      </c>
    </row>
    <row r="10" spans="1:6" x14ac:dyDescent="0.25">
      <c r="A10" s="6" t="str">
        <f>Information!A10</f>
        <v>9:30-9:45 am</v>
      </c>
      <c r="B10" t="str">
        <v>Brain Break</v>
      </c>
      <c r="C10">
        <f t="shared" ca="1" si="1"/>
        <v>0</v>
      </c>
      <c r="D10">
        <f t="shared" ca="1" si="0"/>
        <v>1</v>
      </c>
      <c r="E10">
        <f t="shared" ca="1" si="0"/>
        <v>0</v>
      </c>
    </row>
    <row r="11" spans="1:6" x14ac:dyDescent="0.25">
      <c r="A11" s="6" t="str">
        <f>Information!A11</f>
        <v>9:45-10:15 am</v>
      </c>
      <c r="B11" t="str">
        <v>Math</v>
      </c>
      <c r="C11">
        <f t="shared" ca="1" si="1"/>
        <v>0</v>
      </c>
      <c r="D11">
        <f t="shared" ca="1" si="0"/>
        <v>0</v>
      </c>
      <c r="E11">
        <f t="shared" ca="1" si="0"/>
        <v>1</v>
      </c>
    </row>
    <row r="12" spans="1:6" x14ac:dyDescent="0.25">
      <c r="A12" s="6" t="str">
        <f>Information!A12</f>
        <v>10:15-10:45am</v>
      </c>
      <c r="B12" t="str">
        <v>News 2 You</v>
      </c>
      <c r="C12">
        <f t="shared" ca="1" si="1"/>
        <v>0</v>
      </c>
      <c r="D12">
        <f t="shared" ca="1" si="0"/>
        <v>0</v>
      </c>
      <c r="E12">
        <f t="shared" ca="1" si="0"/>
        <v>0</v>
      </c>
    </row>
    <row r="13" spans="1:6" x14ac:dyDescent="0.25">
      <c r="A13" s="6" t="str">
        <f>Information!A13</f>
        <v>10:45-11:20am</v>
      </c>
      <c r="B13" t="str">
        <v>Lunch</v>
      </c>
      <c r="C13">
        <f t="shared" ca="1" si="1"/>
        <v>1</v>
      </c>
      <c r="D13">
        <f t="shared" ca="1" si="0"/>
        <v>0</v>
      </c>
      <c r="E13">
        <f t="shared" ca="1" si="0"/>
        <v>0</v>
      </c>
    </row>
    <row r="14" spans="1:6" x14ac:dyDescent="0.25">
      <c r="A14" s="6" t="str">
        <f>Information!A14</f>
        <v>11:20-12:00pm</v>
      </c>
      <c r="B14" t="str">
        <v>L3 Skills and free time</v>
      </c>
      <c r="C14">
        <f t="shared" ca="1" si="1"/>
        <v>0</v>
      </c>
      <c r="D14">
        <f t="shared" ca="1" si="0"/>
        <v>0</v>
      </c>
      <c r="E14">
        <f t="shared" ca="1" si="0"/>
        <v>1</v>
      </c>
    </row>
    <row r="15" spans="1:6" x14ac:dyDescent="0.25">
      <c r="A15" s="6" t="str">
        <f>Information!A15</f>
        <v>12:00-12:20pm</v>
      </c>
      <c r="B15" t="str">
        <v>TeachTown Social Skills</v>
      </c>
      <c r="C15">
        <f t="shared" ca="1" si="1"/>
        <v>0</v>
      </c>
      <c r="D15">
        <f t="shared" ca="1" si="0"/>
        <v>1</v>
      </c>
      <c r="E15">
        <f t="shared" ca="1" si="0"/>
        <v>1</v>
      </c>
    </row>
    <row r="16" spans="1:6" x14ac:dyDescent="0.25">
      <c r="A16" s="6" t="str">
        <f>Information!A16</f>
        <v>12:20-12:40pm</v>
      </c>
      <c r="B16" t="str">
        <v>Snack and Student Choice episode</v>
      </c>
      <c r="C16">
        <f t="shared" ca="1" si="1"/>
        <v>1</v>
      </c>
      <c r="D16">
        <f t="shared" ca="1" si="0"/>
        <v>1</v>
      </c>
      <c r="E16">
        <f t="shared" ca="1" si="0"/>
        <v>1</v>
      </c>
    </row>
    <row r="17" spans="1:6" x14ac:dyDescent="0.25">
      <c r="A17" s="6" t="str">
        <f>Information!A17</f>
        <v>12:40-1:10pm</v>
      </c>
      <c r="B17" t="str">
        <v>Recess</v>
      </c>
      <c r="C17">
        <f t="shared" ca="1" si="1"/>
        <v>1</v>
      </c>
      <c r="D17">
        <f t="shared" ca="1" si="0"/>
        <v>1</v>
      </c>
      <c r="E17">
        <f t="shared" ca="1" si="0"/>
        <v>1</v>
      </c>
    </row>
    <row r="18" spans="1:6" x14ac:dyDescent="0.25">
      <c r="A18" s="6" t="str">
        <f>Information!A18</f>
        <v>1:10-1:40pm</v>
      </c>
      <c r="B18" t="str">
        <v>Bathroom/iPad time/pack up</v>
      </c>
      <c r="C18">
        <f t="shared" ca="1" si="1"/>
        <v>0</v>
      </c>
      <c r="D18">
        <f t="shared" ca="1" si="0"/>
        <v>0</v>
      </c>
      <c r="E18">
        <f t="shared" ca="1" si="0"/>
        <v>1</v>
      </c>
    </row>
    <row r="19" spans="1:6" x14ac:dyDescent="0.25">
      <c r="A19" s="6" t="str">
        <f>Information!A19</f>
        <v>1:45pm-2:30pm</v>
      </c>
      <c r="B19" t="str">
        <v>Bus/Dismissal</v>
      </c>
      <c r="C19">
        <f t="shared" ca="1" si="1"/>
        <v>0</v>
      </c>
      <c r="D19">
        <f t="shared" ca="1" si="0"/>
        <v>0</v>
      </c>
      <c r="E19">
        <f t="shared" ca="1" si="0"/>
        <v>1</v>
      </c>
    </row>
    <row r="20" spans="1:6" x14ac:dyDescent="0.25">
      <c r="A20" s="15" t="s">
        <v>43</v>
      </c>
      <c r="B20" s="15"/>
      <c r="C20" s="9">
        <f ca="1">SUM(C5:C19)</f>
        <v>6</v>
      </c>
      <c r="D20" s="9">
        <f t="shared" ref="D20:E20" ca="1" si="2">SUM(D5:D19)</f>
        <v>5</v>
      </c>
      <c r="E20" s="9">
        <f t="shared" ca="1" si="2"/>
        <v>10</v>
      </c>
      <c r="F20" s="10">
        <f ca="1">SUM(C20:E20)</f>
        <v>21</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AF82DE4-6E04-478F-AFE8-6F445511CFFE}">
      <formula1>"Monday, Tuesday, Wednesday, Thursday, Friday"</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4BAE-6899-45B8-AFF3-102AABB71E60}">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1</v>
      </c>
      <c r="D5">
        <f t="shared" ref="D5:E19" ca="1" si="0">RANDBETWEEN(0,1)</f>
        <v>0</v>
      </c>
      <c r="E5">
        <f t="shared" ca="1" si="0"/>
        <v>0</v>
      </c>
    </row>
    <row r="6" spans="1:6" x14ac:dyDescent="0.25">
      <c r="A6" s="6" t="str">
        <f>Information!A6</f>
        <v>7:40-8:00 am</v>
      </c>
      <c r="B6" t="str">
        <v>Morning Meeting</v>
      </c>
      <c r="C6">
        <f t="shared" ref="C6:C19" ca="1" si="1">RANDBETWEEN(0,1)</f>
        <v>0</v>
      </c>
      <c r="D6">
        <f t="shared" ca="1" si="0"/>
        <v>1</v>
      </c>
      <c r="E6">
        <f t="shared" ca="1" si="0"/>
        <v>1</v>
      </c>
    </row>
    <row r="7" spans="1:6" x14ac:dyDescent="0.25">
      <c r="A7" s="6" t="str">
        <f>Information!A7</f>
        <v>8:00-8:10 am</v>
      </c>
      <c r="B7" t="str">
        <v>Spelling folder</v>
      </c>
      <c r="C7">
        <f t="shared" ca="1" si="1"/>
        <v>0</v>
      </c>
      <c r="D7">
        <f t="shared" ca="1" si="0"/>
        <v>0</v>
      </c>
      <c r="E7">
        <f t="shared" ca="1" si="0"/>
        <v>0</v>
      </c>
    </row>
    <row r="8" spans="1:6" x14ac:dyDescent="0.25">
      <c r="A8" s="6" t="str">
        <f>Information!A8</f>
        <v>8:10-8:50 am</v>
      </c>
      <c r="B8" t="str">
        <v>Pull-out</v>
      </c>
      <c r="C8">
        <f t="shared" ca="1" si="1"/>
        <v>0</v>
      </c>
      <c r="D8">
        <f t="shared" ca="1" si="0"/>
        <v>0</v>
      </c>
      <c r="E8">
        <f t="shared" ca="1" si="0"/>
        <v>1</v>
      </c>
    </row>
    <row r="9" spans="1:6" x14ac:dyDescent="0.25">
      <c r="A9" s="6" t="str">
        <f>Information!A9</f>
        <v>8:50-9:30 am</v>
      </c>
      <c r="B9" t="str">
        <v>ELA</v>
      </c>
      <c r="C9">
        <f t="shared" ca="1" si="1"/>
        <v>0</v>
      </c>
      <c r="D9">
        <f t="shared" ca="1" si="0"/>
        <v>0</v>
      </c>
      <c r="E9">
        <f t="shared" ca="1" si="0"/>
        <v>1</v>
      </c>
    </row>
    <row r="10" spans="1:6" x14ac:dyDescent="0.25">
      <c r="A10" s="6" t="str">
        <f>Information!A10</f>
        <v>9:30-9:45 am</v>
      </c>
      <c r="B10" t="str">
        <v>Brain Break</v>
      </c>
      <c r="C10">
        <f t="shared" ca="1" si="1"/>
        <v>0</v>
      </c>
      <c r="D10">
        <f t="shared" ca="1" si="0"/>
        <v>0</v>
      </c>
      <c r="E10">
        <f t="shared" ca="1" si="0"/>
        <v>0</v>
      </c>
    </row>
    <row r="11" spans="1:6" x14ac:dyDescent="0.25">
      <c r="A11" s="6" t="str">
        <f>Information!A11</f>
        <v>9:45-10:15 am</v>
      </c>
      <c r="B11" t="str">
        <v>Math</v>
      </c>
      <c r="C11">
        <f t="shared" ca="1" si="1"/>
        <v>1</v>
      </c>
      <c r="D11">
        <f t="shared" ca="1" si="0"/>
        <v>0</v>
      </c>
      <c r="E11">
        <f t="shared" ca="1" si="0"/>
        <v>0</v>
      </c>
    </row>
    <row r="12" spans="1:6" x14ac:dyDescent="0.25">
      <c r="A12" s="6" t="str">
        <f>Information!A12</f>
        <v>10:15-10:45am</v>
      </c>
      <c r="B12" t="str">
        <v>News 2 You</v>
      </c>
      <c r="C12">
        <f t="shared" ca="1" si="1"/>
        <v>1</v>
      </c>
      <c r="D12">
        <f t="shared" ca="1" si="0"/>
        <v>0</v>
      </c>
      <c r="E12">
        <f t="shared" ca="1" si="0"/>
        <v>1</v>
      </c>
    </row>
    <row r="13" spans="1:6" x14ac:dyDescent="0.25">
      <c r="A13" s="6" t="str">
        <f>Information!A13</f>
        <v>10:45-11:20am</v>
      </c>
      <c r="B13" t="str">
        <v>Lunch</v>
      </c>
      <c r="C13">
        <f t="shared" ca="1" si="1"/>
        <v>1</v>
      </c>
      <c r="D13">
        <f t="shared" ca="1" si="0"/>
        <v>0</v>
      </c>
      <c r="E13">
        <f t="shared" ca="1" si="0"/>
        <v>1</v>
      </c>
    </row>
    <row r="14" spans="1:6" x14ac:dyDescent="0.25">
      <c r="A14" s="6" t="str">
        <f>Information!A14</f>
        <v>11:20-12:00pm</v>
      </c>
      <c r="B14" t="str">
        <v>L3 Skills and free time</v>
      </c>
      <c r="C14">
        <f t="shared" ca="1" si="1"/>
        <v>0</v>
      </c>
      <c r="D14">
        <f t="shared" ca="1" si="0"/>
        <v>1</v>
      </c>
      <c r="E14">
        <f t="shared" ca="1" si="0"/>
        <v>1</v>
      </c>
    </row>
    <row r="15" spans="1:6" x14ac:dyDescent="0.25">
      <c r="A15" s="6" t="str">
        <f>Information!A15</f>
        <v>12:00-12:20pm</v>
      </c>
      <c r="B15" t="str">
        <v>TeachTown Social Skills</v>
      </c>
      <c r="C15">
        <f t="shared" ca="1" si="1"/>
        <v>1</v>
      </c>
      <c r="D15">
        <f t="shared" ca="1" si="0"/>
        <v>1</v>
      </c>
      <c r="E15">
        <f t="shared" ca="1" si="0"/>
        <v>0</v>
      </c>
    </row>
    <row r="16" spans="1:6" x14ac:dyDescent="0.25">
      <c r="A16" s="6" t="str">
        <f>Information!A16</f>
        <v>12:20-12:40pm</v>
      </c>
      <c r="B16" t="str">
        <v>Snack and Student Choice episode</v>
      </c>
      <c r="C16">
        <f t="shared" ca="1" si="1"/>
        <v>0</v>
      </c>
      <c r="D16">
        <f t="shared" ca="1" si="0"/>
        <v>1</v>
      </c>
      <c r="E16">
        <f t="shared" ca="1" si="0"/>
        <v>1</v>
      </c>
    </row>
    <row r="17" spans="1:6" x14ac:dyDescent="0.25">
      <c r="A17" s="6" t="str">
        <f>Information!A17</f>
        <v>12:40-1:10pm</v>
      </c>
      <c r="B17" t="str">
        <v>Recess</v>
      </c>
      <c r="C17">
        <f t="shared" ca="1" si="1"/>
        <v>0</v>
      </c>
      <c r="D17">
        <f t="shared" ca="1" si="0"/>
        <v>0</v>
      </c>
      <c r="E17">
        <f t="shared" ca="1" si="0"/>
        <v>0</v>
      </c>
    </row>
    <row r="18" spans="1:6" x14ac:dyDescent="0.25">
      <c r="A18" s="6" t="str">
        <f>Information!A18</f>
        <v>1:10-1:40pm</v>
      </c>
      <c r="B18" t="str">
        <v>Bathroom/iPad time/pack up</v>
      </c>
      <c r="C18">
        <f t="shared" ca="1" si="1"/>
        <v>0</v>
      </c>
      <c r="D18">
        <f t="shared" ca="1" si="0"/>
        <v>1</v>
      </c>
      <c r="E18">
        <f t="shared" ca="1" si="0"/>
        <v>0</v>
      </c>
    </row>
    <row r="19" spans="1:6" x14ac:dyDescent="0.25">
      <c r="A19" s="6" t="str">
        <f>Information!A19</f>
        <v>1:45pm-2:30pm</v>
      </c>
      <c r="B19" t="str">
        <v>Bus/Dismissal</v>
      </c>
      <c r="C19">
        <f t="shared" ca="1" si="1"/>
        <v>0</v>
      </c>
      <c r="D19">
        <f t="shared" ca="1" si="0"/>
        <v>0</v>
      </c>
      <c r="E19">
        <f t="shared" ca="1" si="0"/>
        <v>1</v>
      </c>
    </row>
    <row r="20" spans="1:6" x14ac:dyDescent="0.25">
      <c r="A20" s="15" t="s">
        <v>43</v>
      </c>
      <c r="B20" s="15"/>
      <c r="C20" s="9">
        <f ca="1">SUM(C5:C19)</f>
        <v>5</v>
      </c>
      <c r="D20" s="9">
        <f t="shared" ref="D20:E20" ca="1" si="2">SUM(D5:D19)</f>
        <v>5</v>
      </c>
      <c r="E20" s="9">
        <f t="shared" ca="1" si="2"/>
        <v>8</v>
      </c>
      <c r="F20" s="10">
        <f ca="1">SUM(C20:E20)</f>
        <v>18</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8404B93-3400-4A9C-B945-8A3BD34772BD}">
      <formula1>"Monday, Tuesday, Wednesday, Thursday, Friday"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F88C-4CF7-4844-9193-5BFBAEDB2267}">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1</v>
      </c>
      <c r="E5">
        <f t="shared" ca="1" si="0"/>
        <v>1</v>
      </c>
    </row>
    <row r="6" spans="1:6" x14ac:dyDescent="0.25">
      <c r="A6" s="6" t="str">
        <f>Information!A6</f>
        <v>7:40-8:00 am</v>
      </c>
      <c r="B6" t="str">
        <v>Morning Meeting</v>
      </c>
      <c r="C6">
        <f t="shared" ref="C6:C19" ca="1" si="1">RANDBETWEEN(0,1)</f>
        <v>1</v>
      </c>
      <c r="D6">
        <f t="shared" ca="1" si="0"/>
        <v>1</v>
      </c>
      <c r="E6">
        <f t="shared" ca="1" si="0"/>
        <v>1</v>
      </c>
    </row>
    <row r="7" spans="1:6" x14ac:dyDescent="0.25">
      <c r="A7" s="6" t="str">
        <f>Information!A7</f>
        <v>8:00-8:10 am</v>
      </c>
      <c r="B7" t="str">
        <v>Spelling folder</v>
      </c>
      <c r="C7">
        <f t="shared" ca="1" si="1"/>
        <v>0</v>
      </c>
      <c r="D7">
        <f t="shared" ca="1" si="0"/>
        <v>0</v>
      </c>
      <c r="E7">
        <f t="shared" ca="1" si="0"/>
        <v>1</v>
      </c>
    </row>
    <row r="8" spans="1:6" x14ac:dyDescent="0.25">
      <c r="A8" s="6" t="str">
        <f>Information!A8</f>
        <v>8:10-8:50 am</v>
      </c>
      <c r="B8" t="str">
        <v>Pull-out</v>
      </c>
      <c r="C8">
        <f t="shared" ca="1" si="1"/>
        <v>1</v>
      </c>
      <c r="D8">
        <f t="shared" ca="1" si="0"/>
        <v>0</v>
      </c>
      <c r="E8">
        <f t="shared" ca="1" si="0"/>
        <v>1</v>
      </c>
    </row>
    <row r="9" spans="1:6" x14ac:dyDescent="0.25">
      <c r="A9" s="6" t="str">
        <f>Information!A9</f>
        <v>8:50-9:30 am</v>
      </c>
      <c r="B9" t="str">
        <v>ELA</v>
      </c>
      <c r="C9">
        <f t="shared" ca="1" si="1"/>
        <v>0</v>
      </c>
      <c r="D9">
        <f t="shared" ca="1" si="0"/>
        <v>0</v>
      </c>
      <c r="E9">
        <f t="shared" ca="1" si="0"/>
        <v>0</v>
      </c>
    </row>
    <row r="10" spans="1:6" x14ac:dyDescent="0.25">
      <c r="A10" s="6" t="str">
        <f>Information!A10</f>
        <v>9:30-9:45 am</v>
      </c>
      <c r="B10" t="str">
        <v>Brain Break</v>
      </c>
      <c r="C10">
        <f t="shared" ca="1" si="1"/>
        <v>0</v>
      </c>
      <c r="D10">
        <f t="shared" ca="1" si="0"/>
        <v>1</v>
      </c>
      <c r="E10">
        <f t="shared" ca="1" si="0"/>
        <v>0</v>
      </c>
    </row>
    <row r="11" spans="1:6" x14ac:dyDescent="0.25">
      <c r="A11" s="6" t="str">
        <f>Information!A11</f>
        <v>9:45-10:15 am</v>
      </c>
      <c r="B11" t="str">
        <v>Math</v>
      </c>
      <c r="C11">
        <f t="shared" ca="1" si="1"/>
        <v>0</v>
      </c>
      <c r="D11">
        <f t="shared" ca="1" si="0"/>
        <v>0</v>
      </c>
      <c r="E11">
        <f t="shared" ca="1" si="0"/>
        <v>0</v>
      </c>
    </row>
    <row r="12" spans="1:6" x14ac:dyDescent="0.25">
      <c r="A12" s="6" t="str">
        <f>Information!A12</f>
        <v>10:15-10:45am</v>
      </c>
      <c r="B12" t="str">
        <v>News 2 You</v>
      </c>
      <c r="C12">
        <f t="shared" ca="1" si="1"/>
        <v>1</v>
      </c>
      <c r="D12">
        <f t="shared" ca="1" si="0"/>
        <v>0</v>
      </c>
      <c r="E12">
        <f t="shared" ca="1" si="0"/>
        <v>0</v>
      </c>
    </row>
    <row r="13" spans="1:6" x14ac:dyDescent="0.25">
      <c r="A13" s="6" t="str">
        <f>Information!A13</f>
        <v>10:45-11:20am</v>
      </c>
      <c r="B13" t="str">
        <v>Lunch</v>
      </c>
      <c r="C13">
        <f t="shared" ca="1" si="1"/>
        <v>1</v>
      </c>
      <c r="D13">
        <f t="shared" ca="1" si="0"/>
        <v>1</v>
      </c>
      <c r="E13">
        <f t="shared" ca="1" si="0"/>
        <v>1</v>
      </c>
    </row>
    <row r="14" spans="1:6" x14ac:dyDescent="0.25">
      <c r="A14" s="6" t="str">
        <f>Information!A14</f>
        <v>11:20-12:00pm</v>
      </c>
      <c r="B14" t="str">
        <v>L3 Skills and free time</v>
      </c>
      <c r="C14">
        <f t="shared" ca="1" si="1"/>
        <v>0</v>
      </c>
      <c r="D14">
        <f t="shared" ca="1" si="0"/>
        <v>0</v>
      </c>
      <c r="E14">
        <f t="shared" ca="1" si="0"/>
        <v>1</v>
      </c>
    </row>
    <row r="15" spans="1:6" x14ac:dyDescent="0.25">
      <c r="A15" s="6" t="str">
        <f>Information!A15</f>
        <v>12:00-12:20pm</v>
      </c>
      <c r="B15" t="str">
        <v>TeachTown Social Skills</v>
      </c>
      <c r="C15">
        <f t="shared" ca="1" si="1"/>
        <v>1</v>
      </c>
      <c r="D15">
        <f t="shared" ca="1" si="0"/>
        <v>1</v>
      </c>
      <c r="E15">
        <f t="shared" ca="1" si="0"/>
        <v>1</v>
      </c>
    </row>
    <row r="16" spans="1:6" x14ac:dyDescent="0.25">
      <c r="A16" s="6" t="str">
        <f>Information!A16</f>
        <v>12:20-12:40pm</v>
      </c>
      <c r="B16" t="str">
        <v>Snack and Student Choice episode</v>
      </c>
      <c r="C16">
        <f t="shared" ca="1" si="1"/>
        <v>1</v>
      </c>
      <c r="D16">
        <f t="shared" ca="1" si="0"/>
        <v>0</v>
      </c>
      <c r="E16">
        <f t="shared" ca="1" si="0"/>
        <v>0</v>
      </c>
    </row>
    <row r="17" spans="1:6" x14ac:dyDescent="0.25">
      <c r="A17" s="6" t="str">
        <f>Information!A17</f>
        <v>12:40-1:10pm</v>
      </c>
      <c r="B17" t="str">
        <v>Recess</v>
      </c>
      <c r="C17">
        <f t="shared" ca="1" si="1"/>
        <v>0</v>
      </c>
      <c r="D17">
        <f t="shared" ca="1" si="0"/>
        <v>1</v>
      </c>
      <c r="E17">
        <f t="shared" ca="1" si="0"/>
        <v>0</v>
      </c>
    </row>
    <row r="18" spans="1:6" x14ac:dyDescent="0.25">
      <c r="A18" s="6" t="str">
        <f>Information!A18</f>
        <v>1:10-1:40pm</v>
      </c>
      <c r="B18" t="str">
        <v>Bathroom/iPad time/pack up</v>
      </c>
      <c r="C18">
        <f t="shared" ca="1" si="1"/>
        <v>1</v>
      </c>
      <c r="D18">
        <f t="shared" ca="1" si="0"/>
        <v>0</v>
      </c>
      <c r="E18">
        <f t="shared" ca="1" si="0"/>
        <v>1</v>
      </c>
    </row>
    <row r="19" spans="1:6" x14ac:dyDescent="0.25">
      <c r="A19" s="6" t="str">
        <f>Information!A19</f>
        <v>1:45pm-2:30pm</v>
      </c>
      <c r="B19" t="str">
        <v>Bus/Dismissal</v>
      </c>
      <c r="C19">
        <f t="shared" ca="1" si="1"/>
        <v>0</v>
      </c>
      <c r="D19">
        <f t="shared" ca="1" si="0"/>
        <v>1</v>
      </c>
      <c r="E19">
        <f t="shared" ca="1" si="0"/>
        <v>1</v>
      </c>
    </row>
    <row r="20" spans="1:6" x14ac:dyDescent="0.25">
      <c r="A20" s="15" t="s">
        <v>43</v>
      </c>
      <c r="B20" s="15"/>
      <c r="C20" s="9">
        <f ca="1">SUM(C5:C19)</f>
        <v>7</v>
      </c>
      <c r="D20" s="9">
        <f t="shared" ref="D20:E20" ca="1" si="2">SUM(D5:D19)</f>
        <v>7</v>
      </c>
      <c r="E20" s="9">
        <f t="shared" ca="1" si="2"/>
        <v>9</v>
      </c>
      <c r="F20" s="10">
        <f ca="1">SUM(C20:E20)</f>
        <v>23</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21292B38-2A44-4C23-9D09-DD79C0838C0D}">
      <formula1>"Monday, Tuesday, Wednesday, Thursday, Friday"</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427D-AC9B-4D4A-B1B2-B320F937DE43}">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76</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1</v>
      </c>
      <c r="D5">
        <f ca="1">RANDBETWEEN(0,1)</f>
        <v>0</v>
      </c>
      <c r="E5">
        <f ca="1">RANDBETWEEN(0,1)</f>
        <v>1</v>
      </c>
    </row>
    <row r="6" spans="1:6" x14ac:dyDescent="0.25">
      <c r="A6" s="6" t="str">
        <f>Information!A6</f>
        <v>7:40-8:00 am</v>
      </c>
      <c r="B6" t="str">
        <v>Morning Meeting</v>
      </c>
      <c r="C6">
        <f t="shared" ref="C6:E19" ca="1" si="0">RANDBETWEEN(0,1)</f>
        <v>0</v>
      </c>
      <c r="D6">
        <f t="shared" ca="1" si="0"/>
        <v>0</v>
      </c>
      <c r="E6">
        <f t="shared" ca="1" si="0"/>
        <v>1</v>
      </c>
    </row>
    <row r="7" spans="1:6" x14ac:dyDescent="0.25">
      <c r="A7" s="6" t="str">
        <f>Information!A7</f>
        <v>8:00-8:10 am</v>
      </c>
      <c r="B7" t="str">
        <v>Spelling folder</v>
      </c>
      <c r="C7">
        <f t="shared" ca="1" si="0"/>
        <v>0</v>
      </c>
      <c r="D7">
        <f t="shared" ca="1" si="0"/>
        <v>1</v>
      </c>
      <c r="E7">
        <f t="shared" ca="1" si="0"/>
        <v>1</v>
      </c>
    </row>
    <row r="8" spans="1:6" x14ac:dyDescent="0.25">
      <c r="A8" s="6" t="str">
        <f>Information!A8</f>
        <v>8:10-8:50 am</v>
      </c>
      <c r="B8" t="str">
        <v>Pull-out</v>
      </c>
      <c r="C8">
        <f t="shared" ca="1" si="0"/>
        <v>1</v>
      </c>
      <c r="D8">
        <f t="shared" ca="1" si="0"/>
        <v>1</v>
      </c>
      <c r="E8">
        <f t="shared" ca="1" si="0"/>
        <v>0</v>
      </c>
    </row>
    <row r="9" spans="1:6" x14ac:dyDescent="0.25">
      <c r="A9" s="6" t="str">
        <f>Information!A9</f>
        <v>8:50-9:30 am</v>
      </c>
      <c r="B9" t="str">
        <v>ELA</v>
      </c>
      <c r="C9">
        <f t="shared" ca="1" si="0"/>
        <v>1</v>
      </c>
      <c r="D9">
        <f t="shared" ca="1" si="0"/>
        <v>1</v>
      </c>
      <c r="E9">
        <f t="shared" ca="1" si="0"/>
        <v>0</v>
      </c>
    </row>
    <row r="10" spans="1:6" x14ac:dyDescent="0.25">
      <c r="A10" s="6" t="str">
        <f>Information!A10</f>
        <v>9:30-9:45 am</v>
      </c>
      <c r="B10" t="str">
        <v>Brain Break</v>
      </c>
      <c r="C10">
        <f t="shared" ca="1" si="0"/>
        <v>1</v>
      </c>
      <c r="D10">
        <f t="shared" ca="1" si="0"/>
        <v>1</v>
      </c>
      <c r="E10">
        <f t="shared" ca="1" si="0"/>
        <v>0</v>
      </c>
    </row>
    <row r="11" spans="1:6" x14ac:dyDescent="0.25">
      <c r="A11" s="6" t="str">
        <f>Information!A11</f>
        <v>9:45-10:15 am</v>
      </c>
      <c r="B11" t="str">
        <v>Math</v>
      </c>
      <c r="C11">
        <f t="shared" ca="1" si="0"/>
        <v>0</v>
      </c>
      <c r="D11">
        <f t="shared" ca="1" si="0"/>
        <v>0</v>
      </c>
      <c r="E11">
        <f t="shared" ca="1" si="0"/>
        <v>1</v>
      </c>
    </row>
    <row r="12" spans="1:6" x14ac:dyDescent="0.25">
      <c r="A12" s="6" t="str">
        <f>Information!A12</f>
        <v>10:15-10:45am</v>
      </c>
      <c r="B12" t="str">
        <v>News 2 You</v>
      </c>
      <c r="C12">
        <f t="shared" ca="1" si="0"/>
        <v>0</v>
      </c>
      <c r="D12">
        <f t="shared" ca="1" si="0"/>
        <v>0</v>
      </c>
      <c r="E12">
        <f t="shared" ca="1" si="0"/>
        <v>0</v>
      </c>
    </row>
    <row r="13" spans="1:6" x14ac:dyDescent="0.25">
      <c r="A13" s="6" t="str">
        <f>Information!A13</f>
        <v>10:45-11:20am</v>
      </c>
      <c r="B13" t="str">
        <v>Lunch</v>
      </c>
      <c r="C13">
        <f t="shared" ca="1" si="0"/>
        <v>0</v>
      </c>
      <c r="D13">
        <f t="shared" ca="1" si="0"/>
        <v>0</v>
      </c>
      <c r="E13">
        <f t="shared" ca="1" si="0"/>
        <v>1</v>
      </c>
    </row>
    <row r="14" spans="1:6" x14ac:dyDescent="0.25">
      <c r="A14" s="6" t="str">
        <f>Information!A14</f>
        <v>11:20-12:00pm</v>
      </c>
      <c r="B14" t="str">
        <v>L3 Skills and free time</v>
      </c>
      <c r="C14">
        <f t="shared" ca="1" si="0"/>
        <v>0</v>
      </c>
      <c r="D14">
        <f t="shared" ca="1" si="0"/>
        <v>1</v>
      </c>
      <c r="E14">
        <f t="shared" ca="1" si="0"/>
        <v>1</v>
      </c>
    </row>
    <row r="15" spans="1:6" x14ac:dyDescent="0.25">
      <c r="A15" s="6" t="str">
        <f>Information!A15</f>
        <v>12:00-12:20pm</v>
      </c>
      <c r="B15" t="str">
        <v>TeachTown Social Skills</v>
      </c>
      <c r="C15">
        <f t="shared" ca="1" si="0"/>
        <v>0</v>
      </c>
      <c r="D15">
        <f t="shared" ca="1" si="0"/>
        <v>1</v>
      </c>
      <c r="E15">
        <f t="shared" ca="1" si="0"/>
        <v>1</v>
      </c>
    </row>
    <row r="16" spans="1:6" x14ac:dyDescent="0.25">
      <c r="A16" s="6" t="str">
        <f>Information!A16</f>
        <v>12:20-12:40pm</v>
      </c>
      <c r="B16" t="str">
        <v>Snack and Student Choice episode</v>
      </c>
      <c r="C16">
        <f t="shared" ca="1" si="0"/>
        <v>1</v>
      </c>
      <c r="D16">
        <f t="shared" ca="1" si="0"/>
        <v>0</v>
      </c>
      <c r="E16">
        <f t="shared" ca="1" si="0"/>
        <v>1</v>
      </c>
    </row>
    <row r="17" spans="1:6" x14ac:dyDescent="0.25">
      <c r="A17" s="6" t="str">
        <f>Information!A17</f>
        <v>12:40-1:10pm</v>
      </c>
      <c r="B17" t="str">
        <v>Recess</v>
      </c>
      <c r="C17">
        <f t="shared" ca="1" si="0"/>
        <v>1</v>
      </c>
      <c r="D17">
        <f t="shared" ca="1" si="0"/>
        <v>1</v>
      </c>
      <c r="E17">
        <f t="shared" ca="1" si="0"/>
        <v>1</v>
      </c>
    </row>
    <row r="18" spans="1:6" x14ac:dyDescent="0.25">
      <c r="A18" s="6" t="str">
        <f>Information!A18</f>
        <v>1:10-1:40pm</v>
      </c>
      <c r="B18" t="str">
        <v>Bathroom/iPad time/pack up</v>
      </c>
      <c r="C18">
        <f t="shared" ca="1" si="0"/>
        <v>0</v>
      </c>
      <c r="D18">
        <f t="shared" ca="1" si="0"/>
        <v>0</v>
      </c>
      <c r="E18">
        <f t="shared" ca="1" si="0"/>
        <v>1</v>
      </c>
    </row>
    <row r="19" spans="1:6" x14ac:dyDescent="0.25">
      <c r="A19" s="6" t="str">
        <f>Information!A19</f>
        <v>1:45pm-2:30pm</v>
      </c>
      <c r="B19" t="str">
        <v>Bus/Dismissal</v>
      </c>
      <c r="C19">
        <f t="shared" ca="1" si="0"/>
        <v>0</v>
      </c>
      <c r="D19">
        <f t="shared" ca="1" si="0"/>
        <v>1</v>
      </c>
      <c r="E19">
        <f t="shared" ca="1" si="0"/>
        <v>0</v>
      </c>
    </row>
    <row r="20" spans="1:6" x14ac:dyDescent="0.25">
      <c r="A20" s="15" t="s">
        <v>43</v>
      </c>
      <c r="B20" s="15"/>
      <c r="C20" s="9">
        <f ca="1">SUM(C5:C19)</f>
        <v>6</v>
      </c>
      <c r="D20" s="9">
        <f t="shared" ref="D20:E20" ca="1" si="1">SUM(D5:D19)</f>
        <v>8</v>
      </c>
      <c r="E20" s="9">
        <f t="shared" ca="1" si="1"/>
        <v>10</v>
      </c>
      <c r="F20" s="10">
        <f ca="1">SUM(C20:E20)</f>
        <v>24</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211FA473-853C-405C-985B-8896FA49A243}">
      <formula1>"Monday, Tuesday, Wednesday, Thursday, Friday"</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A2BB-8468-4751-8436-666C6565EBD6}">
  <dimension ref="A1:F28"/>
  <sheetViews>
    <sheetView topLeftCell="A3"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0</v>
      </c>
      <c r="E5">
        <f t="shared" ca="1" si="0"/>
        <v>1</v>
      </c>
    </row>
    <row r="6" spans="1:6" x14ac:dyDescent="0.25">
      <c r="A6" s="6" t="str">
        <f>Information!A6</f>
        <v>7:40-8:00 am</v>
      </c>
      <c r="B6" t="str">
        <v>Morning Meeting</v>
      </c>
      <c r="C6">
        <f t="shared" ref="C6:C19" ca="1" si="1">RANDBETWEEN(0,1)</f>
        <v>1</v>
      </c>
      <c r="D6">
        <f t="shared" ca="1" si="0"/>
        <v>1</v>
      </c>
      <c r="E6">
        <f t="shared" ca="1" si="0"/>
        <v>1</v>
      </c>
    </row>
    <row r="7" spans="1:6" x14ac:dyDescent="0.25">
      <c r="A7" s="6" t="str">
        <f>Information!A7</f>
        <v>8:00-8:10 am</v>
      </c>
      <c r="B7" t="str">
        <v>Spelling folder</v>
      </c>
      <c r="C7">
        <f t="shared" ca="1" si="1"/>
        <v>1</v>
      </c>
      <c r="D7">
        <f t="shared" ca="1" si="0"/>
        <v>0</v>
      </c>
      <c r="E7">
        <f t="shared" ca="1" si="0"/>
        <v>0</v>
      </c>
    </row>
    <row r="8" spans="1:6" x14ac:dyDescent="0.25">
      <c r="A8" s="6" t="str">
        <f>Information!A8</f>
        <v>8:10-8:50 am</v>
      </c>
      <c r="B8" t="str">
        <v>Pull-out</v>
      </c>
      <c r="C8">
        <f t="shared" ca="1" si="1"/>
        <v>1</v>
      </c>
      <c r="D8">
        <f t="shared" ca="1" si="0"/>
        <v>0</v>
      </c>
      <c r="E8">
        <f t="shared" ca="1" si="0"/>
        <v>0</v>
      </c>
    </row>
    <row r="9" spans="1:6" x14ac:dyDescent="0.25">
      <c r="A9" s="6" t="str">
        <f>Information!A9</f>
        <v>8:50-9:30 am</v>
      </c>
      <c r="B9" t="str">
        <v>ELA</v>
      </c>
      <c r="C9">
        <f t="shared" ca="1" si="1"/>
        <v>1</v>
      </c>
      <c r="D9">
        <f t="shared" ca="1" si="0"/>
        <v>0</v>
      </c>
      <c r="E9">
        <f t="shared" ca="1" si="0"/>
        <v>0</v>
      </c>
    </row>
    <row r="10" spans="1:6" x14ac:dyDescent="0.25">
      <c r="A10" s="6" t="str">
        <f>Information!A10</f>
        <v>9:30-9:45 am</v>
      </c>
      <c r="B10" t="str">
        <v>Brain Break</v>
      </c>
      <c r="C10">
        <f t="shared" ca="1" si="1"/>
        <v>0</v>
      </c>
      <c r="D10">
        <f t="shared" ca="1" si="0"/>
        <v>0</v>
      </c>
      <c r="E10">
        <f t="shared" ca="1" si="0"/>
        <v>0</v>
      </c>
    </row>
    <row r="11" spans="1:6" x14ac:dyDescent="0.25">
      <c r="A11" s="6" t="str">
        <f>Information!A11</f>
        <v>9:45-10:15 am</v>
      </c>
      <c r="B11" t="str">
        <v>Math</v>
      </c>
      <c r="C11">
        <f t="shared" ca="1" si="1"/>
        <v>0</v>
      </c>
      <c r="D11">
        <f t="shared" ca="1" si="0"/>
        <v>0</v>
      </c>
      <c r="E11">
        <f t="shared" ca="1" si="0"/>
        <v>1</v>
      </c>
    </row>
    <row r="12" spans="1:6" x14ac:dyDescent="0.25">
      <c r="A12" s="6" t="str">
        <f>Information!A12</f>
        <v>10:15-10:45am</v>
      </c>
      <c r="B12" t="str">
        <v>News 2 You</v>
      </c>
      <c r="C12">
        <f t="shared" ca="1" si="1"/>
        <v>0</v>
      </c>
      <c r="D12">
        <f t="shared" ca="1" si="0"/>
        <v>1</v>
      </c>
      <c r="E12">
        <f t="shared" ca="1" si="0"/>
        <v>0</v>
      </c>
    </row>
    <row r="13" spans="1:6" x14ac:dyDescent="0.25">
      <c r="A13" s="6" t="str">
        <f>Information!A13</f>
        <v>10:45-11:20am</v>
      </c>
      <c r="B13" t="str">
        <v>Lunch</v>
      </c>
      <c r="C13">
        <f t="shared" ca="1" si="1"/>
        <v>1</v>
      </c>
      <c r="D13">
        <f t="shared" ca="1" si="0"/>
        <v>1</v>
      </c>
      <c r="E13">
        <f t="shared" ca="1" si="0"/>
        <v>1</v>
      </c>
    </row>
    <row r="14" spans="1:6" x14ac:dyDescent="0.25">
      <c r="A14" s="6" t="str">
        <f>Information!A14</f>
        <v>11:20-12:00pm</v>
      </c>
      <c r="B14" t="str">
        <v>L3 Skills and free time</v>
      </c>
      <c r="C14">
        <f t="shared" ca="1" si="1"/>
        <v>0</v>
      </c>
      <c r="D14">
        <f t="shared" ca="1" si="0"/>
        <v>0</v>
      </c>
      <c r="E14">
        <f t="shared" ca="1" si="0"/>
        <v>1</v>
      </c>
    </row>
    <row r="15" spans="1:6" x14ac:dyDescent="0.25">
      <c r="A15" s="6" t="str">
        <f>Information!A15</f>
        <v>12:00-12:20pm</v>
      </c>
      <c r="B15" t="str">
        <v>TeachTown Social Skills</v>
      </c>
      <c r="C15">
        <f t="shared" ca="1" si="1"/>
        <v>1</v>
      </c>
      <c r="D15">
        <f t="shared" ca="1" si="0"/>
        <v>0</v>
      </c>
      <c r="E15">
        <f t="shared" ca="1" si="0"/>
        <v>0</v>
      </c>
    </row>
    <row r="16" spans="1:6" x14ac:dyDescent="0.25">
      <c r="A16" s="6" t="str">
        <f>Information!A16</f>
        <v>12:20-12:40pm</v>
      </c>
      <c r="B16" t="str">
        <v>Snack and Student Choice episode</v>
      </c>
      <c r="C16">
        <f t="shared" ca="1" si="1"/>
        <v>0</v>
      </c>
      <c r="D16">
        <f t="shared" ca="1" si="0"/>
        <v>0</v>
      </c>
      <c r="E16">
        <f t="shared" ca="1" si="0"/>
        <v>0</v>
      </c>
    </row>
    <row r="17" spans="1:6" x14ac:dyDescent="0.25">
      <c r="A17" s="6" t="str">
        <f>Information!A17</f>
        <v>12:40-1:10pm</v>
      </c>
      <c r="B17" t="str">
        <v>Recess</v>
      </c>
      <c r="C17">
        <f t="shared" ca="1" si="1"/>
        <v>1</v>
      </c>
      <c r="D17">
        <f t="shared" ca="1" si="0"/>
        <v>1</v>
      </c>
      <c r="E17">
        <f t="shared" ca="1" si="0"/>
        <v>1</v>
      </c>
    </row>
    <row r="18" spans="1:6" x14ac:dyDescent="0.25">
      <c r="A18" s="6" t="str">
        <f>Information!A18</f>
        <v>1:10-1:40pm</v>
      </c>
      <c r="B18" t="str">
        <v>Bathroom/iPad time/pack up</v>
      </c>
      <c r="C18">
        <f t="shared" ca="1" si="1"/>
        <v>1</v>
      </c>
      <c r="D18">
        <f t="shared" ca="1" si="0"/>
        <v>1</v>
      </c>
      <c r="E18">
        <f t="shared" ca="1" si="0"/>
        <v>1</v>
      </c>
    </row>
    <row r="19" spans="1:6" x14ac:dyDescent="0.25">
      <c r="A19" s="6" t="str">
        <f>Information!A19</f>
        <v>1:45pm-2:30pm</v>
      </c>
      <c r="B19" t="str">
        <v>Bus/Dismissal</v>
      </c>
      <c r="C19">
        <f t="shared" ca="1" si="1"/>
        <v>1</v>
      </c>
      <c r="D19">
        <f t="shared" ca="1" si="0"/>
        <v>0</v>
      </c>
      <c r="E19">
        <f t="shared" ca="1" si="0"/>
        <v>0</v>
      </c>
    </row>
    <row r="20" spans="1:6" x14ac:dyDescent="0.25">
      <c r="A20" s="15" t="s">
        <v>43</v>
      </c>
      <c r="B20" s="15"/>
      <c r="C20" s="9">
        <f ca="1">SUM(C5:C19)</f>
        <v>9</v>
      </c>
      <c r="D20" s="9">
        <f t="shared" ref="D20:E20" ca="1" si="2">SUM(D5:D19)</f>
        <v>5</v>
      </c>
      <c r="E20" s="9">
        <f t="shared" ca="1" si="2"/>
        <v>7</v>
      </c>
      <c r="F20" s="10">
        <f ca="1">SUM(C20:E20)</f>
        <v>21</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CD9FAC2-A403-4FE3-9667-8BAE5B9024B9}">
      <formula1>"Monday, Tuesday, Wednesday, Thursday, Friday"</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FD69-35DE-4CCF-8F94-DDB13B1ECCBD}">
  <dimension ref="A1:F28"/>
  <sheetViews>
    <sheetView topLeftCell="A3"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1</v>
      </c>
      <c r="D5">
        <f t="shared" ref="D5:E19" ca="1" si="0">RANDBETWEEN(0,1)</f>
        <v>0</v>
      </c>
      <c r="E5">
        <f t="shared" ca="1" si="0"/>
        <v>1</v>
      </c>
    </row>
    <row r="6" spans="1:6" x14ac:dyDescent="0.25">
      <c r="A6" s="6" t="str">
        <f>Information!A6</f>
        <v>7:40-8:00 am</v>
      </c>
      <c r="B6" t="str">
        <v>Morning Meeting</v>
      </c>
      <c r="C6">
        <f t="shared" ref="C6:C19" ca="1" si="1">RANDBETWEEN(0,1)</f>
        <v>0</v>
      </c>
      <c r="D6">
        <f t="shared" ca="1" si="0"/>
        <v>0</v>
      </c>
      <c r="E6">
        <f t="shared" ca="1" si="0"/>
        <v>1</v>
      </c>
    </row>
    <row r="7" spans="1:6" x14ac:dyDescent="0.25">
      <c r="A7" s="6" t="str">
        <f>Information!A7</f>
        <v>8:00-8:10 am</v>
      </c>
      <c r="B7" t="str">
        <v>Spelling folder</v>
      </c>
      <c r="C7">
        <f t="shared" ca="1" si="1"/>
        <v>1</v>
      </c>
      <c r="D7">
        <f t="shared" ca="1" si="0"/>
        <v>0</v>
      </c>
      <c r="E7">
        <f t="shared" ca="1" si="0"/>
        <v>0</v>
      </c>
    </row>
    <row r="8" spans="1:6" x14ac:dyDescent="0.25">
      <c r="A8" s="6" t="str">
        <f>Information!A8</f>
        <v>8:10-8:50 am</v>
      </c>
      <c r="B8" t="str">
        <v>Pull-out</v>
      </c>
      <c r="C8">
        <f t="shared" ca="1" si="1"/>
        <v>0</v>
      </c>
      <c r="D8">
        <f t="shared" ca="1" si="0"/>
        <v>0</v>
      </c>
      <c r="E8">
        <f t="shared" ca="1" si="0"/>
        <v>0</v>
      </c>
    </row>
    <row r="9" spans="1:6" x14ac:dyDescent="0.25">
      <c r="A9" s="6" t="str">
        <f>Information!A9</f>
        <v>8:50-9:30 am</v>
      </c>
      <c r="B9" t="str">
        <v>ELA</v>
      </c>
      <c r="C9">
        <f t="shared" ca="1" si="1"/>
        <v>0</v>
      </c>
      <c r="D9">
        <f t="shared" ca="1" si="0"/>
        <v>1</v>
      </c>
      <c r="E9">
        <f t="shared" ca="1" si="0"/>
        <v>0</v>
      </c>
    </row>
    <row r="10" spans="1:6" x14ac:dyDescent="0.25">
      <c r="A10" s="6" t="str">
        <f>Information!A10</f>
        <v>9:30-9:45 am</v>
      </c>
      <c r="B10" t="str">
        <v>Brain Break</v>
      </c>
      <c r="C10">
        <f t="shared" ca="1" si="1"/>
        <v>0</v>
      </c>
      <c r="D10">
        <f t="shared" ca="1" si="0"/>
        <v>0</v>
      </c>
      <c r="E10">
        <f t="shared" ca="1" si="0"/>
        <v>1</v>
      </c>
    </row>
    <row r="11" spans="1:6" x14ac:dyDescent="0.25">
      <c r="A11" s="6" t="str">
        <f>Information!A11</f>
        <v>9:45-10:15 am</v>
      </c>
      <c r="B11" t="str">
        <v>Math</v>
      </c>
      <c r="C11">
        <f t="shared" ca="1" si="1"/>
        <v>1</v>
      </c>
      <c r="D11">
        <f t="shared" ca="1" si="0"/>
        <v>1</v>
      </c>
      <c r="E11">
        <f t="shared" ca="1" si="0"/>
        <v>0</v>
      </c>
    </row>
    <row r="12" spans="1:6" x14ac:dyDescent="0.25">
      <c r="A12" s="6" t="str">
        <f>Information!A12</f>
        <v>10:15-10:45am</v>
      </c>
      <c r="B12" t="str">
        <v>News 2 You</v>
      </c>
      <c r="C12">
        <f t="shared" ca="1" si="1"/>
        <v>1</v>
      </c>
      <c r="D12">
        <f t="shared" ca="1" si="0"/>
        <v>0</v>
      </c>
      <c r="E12">
        <f t="shared" ca="1" si="0"/>
        <v>0</v>
      </c>
    </row>
    <row r="13" spans="1:6" x14ac:dyDescent="0.25">
      <c r="A13" s="6" t="str">
        <f>Information!A13</f>
        <v>10:45-11:20am</v>
      </c>
      <c r="B13" t="str">
        <v>Lunch</v>
      </c>
      <c r="C13">
        <f t="shared" ca="1" si="1"/>
        <v>1</v>
      </c>
      <c r="D13">
        <f t="shared" ca="1" si="0"/>
        <v>1</v>
      </c>
      <c r="E13">
        <f t="shared" ca="1" si="0"/>
        <v>1</v>
      </c>
    </row>
    <row r="14" spans="1:6" x14ac:dyDescent="0.25">
      <c r="A14" s="6" t="str">
        <f>Information!A14</f>
        <v>11:20-12:00pm</v>
      </c>
      <c r="B14" t="str">
        <v>L3 Skills and free time</v>
      </c>
      <c r="C14">
        <f t="shared" ca="1" si="1"/>
        <v>1</v>
      </c>
      <c r="D14">
        <f t="shared" ca="1" si="0"/>
        <v>0</v>
      </c>
      <c r="E14">
        <f t="shared" ca="1" si="0"/>
        <v>1</v>
      </c>
    </row>
    <row r="15" spans="1:6" x14ac:dyDescent="0.25">
      <c r="A15" s="6" t="str">
        <f>Information!A15</f>
        <v>12:00-12:20pm</v>
      </c>
      <c r="B15" t="str">
        <v>TeachTown Social Skills</v>
      </c>
      <c r="C15">
        <f t="shared" ca="1" si="1"/>
        <v>0</v>
      </c>
      <c r="D15">
        <f t="shared" ca="1" si="0"/>
        <v>1</v>
      </c>
      <c r="E15">
        <f t="shared" ca="1" si="0"/>
        <v>0</v>
      </c>
    </row>
    <row r="16" spans="1:6" x14ac:dyDescent="0.25">
      <c r="A16" s="6" t="str">
        <f>Information!A16</f>
        <v>12:20-12:40pm</v>
      </c>
      <c r="B16" t="str">
        <v>Snack and Student Choice episode</v>
      </c>
      <c r="C16">
        <f t="shared" ca="1" si="1"/>
        <v>1</v>
      </c>
      <c r="D16">
        <f t="shared" ca="1" si="0"/>
        <v>0</v>
      </c>
      <c r="E16">
        <f t="shared" ca="1" si="0"/>
        <v>0</v>
      </c>
    </row>
    <row r="17" spans="1:6" x14ac:dyDescent="0.25">
      <c r="A17" s="6" t="str">
        <f>Information!A17</f>
        <v>12:40-1:10pm</v>
      </c>
      <c r="B17" t="str">
        <v>Recess</v>
      </c>
      <c r="C17">
        <f t="shared" ca="1" si="1"/>
        <v>0</v>
      </c>
      <c r="D17">
        <f t="shared" ca="1" si="0"/>
        <v>0</v>
      </c>
      <c r="E17">
        <f t="shared" ca="1" si="0"/>
        <v>1</v>
      </c>
    </row>
    <row r="18" spans="1:6" x14ac:dyDescent="0.25">
      <c r="A18" s="6" t="str">
        <f>Information!A18</f>
        <v>1:10-1:40pm</v>
      </c>
      <c r="B18" t="str">
        <v>Bathroom/iPad time/pack up</v>
      </c>
      <c r="C18">
        <f t="shared" ca="1" si="1"/>
        <v>1</v>
      </c>
      <c r="D18">
        <f t="shared" ca="1" si="0"/>
        <v>1</v>
      </c>
      <c r="E18">
        <f t="shared" ca="1" si="0"/>
        <v>0</v>
      </c>
    </row>
    <row r="19" spans="1:6" x14ac:dyDescent="0.25">
      <c r="A19" s="6" t="str">
        <f>Information!A19</f>
        <v>1:45pm-2:30pm</v>
      </c>
      <c r="B19" t="str">
        <v>Bus/Dismissal</v>
      </c>
      <c r="C19">
        <f t="shared" ca="1" si="1"/>
        <v>1</v>
      </c>
      <c r="D19">
        <f t="shared" ca="1" si="0"/>
        <v>0</v>
      </c>
      <c r="E19">
        <f t="shared" ca="1" si="0"/>
        <v>1</v>
      </c>
    </row>
    <row r="20" spans="1:6" x14ac:dyDescent="0.25">
      <c r="A20" s="15" t="s">
        <v>43</v>
      </c>
      <c r="B20" s="15"/>
      <c r="C20" s="9">
        <f ca="1">SUM(C5:C19)</f>
        <v>9</v>
      </c>
      <c r="D20" s="9">
        <f t="shared" ref="D20:E20" ca="1" si="2">SUM(D5:D19)</f>
        <v>5</v>
      </c>
      <c r="E20" s="9">
        <f t="shared" ca="1" si="2"/>
        <v>7</v>
      </c>
      <c r="F20" s="10">
        <f ca="1">SUM(C20:E20)</f>
        <v>21</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22291BF4-C2F8-41A4-9206-6854551144D1}">
      <formula1>"Monday, Tuesday, Wednesday, Thursday, Friday"</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6834-D211-434F-9D37-2869A29D0B90}">
  <dimension ref="A1:F28"/>
  <sheetViews>
    <sheetView topLeftCell="C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5" ca="1" si="0">RANDBETWEEN(0,1)</f>
        <v>1</v>
      </c>
      <c r="E5">
        <f t="shared" ca="1" si="0"/>
        <v>0</v>
      </c>
    </row>
    <row r="6" spans="1:6" x14ac:dyDescent="0.25">
      <c r="A6" s="6" t="str">
        <f>Information!A6</f>
        <v>7:40-8:00 am</v>
      </c>
      <c r="B6" t="str">
        <v>Morning Meeting</v>
      </c>
      <c r="C6">
        <f t="shared" ref="C6:E19" ca="1" si="1">RANDBETWEEN(0,1)</f>
        <v>0</v>
      </c>
      <c r="D6">
        <f t="shared" ca="1" si="1"/>
        <v>1</v>
      </c>
      <c r="E6">
        <f t="shared" ca="1" si="1"/>
        <v>0</v>
      </c>
    </row>
    <row r="7" spans="1:6" x14ac:dyDescent="0.25">
      <c r="A7" s="6" t="str">
        <f>Information!A7</f>
        <v>8:00-8:10 am</v>
      </c>
      <c r="B7" t="str">
        <v>Spelling folder</v>
      </c>
      <c r="C7">
        <f t="shared" ca="1" si="1"/>
        <v>1</v>
      </c>
      <c r="D7">
        <f t="shared" ca="1" si="1"/>
        <v>1</v>
      </c>
      <c r="E7">
        <f t="shared" ca="1" si="1"/>
        <v>1</v>
      </c>
    </row>
    <row r="8" spans="1:6" x14ac:dyDescent="0.25">
      <c r="A8" s="6" t="str">
        <f>Information!A8</f>
        <v>8:10-8:50 am</v>
      </c>
      <c r="B8" t="str">
        <v>Pull-out</v>
      </c>
      <c r="C8">
        <f t="shared" ca="1" si="1"/>
        <v>0</v>
      </c>
      <c r="D8">
        <f t="shared" ca="1" si="1"/>
        <v>1</v>
      </c>
      <c r="E8">
        <f t="shared" ca="1" si="1"/>
        <v>0</v>
      </c>
    </row>
    <row r="9" spans="1:6" x14ac:dyDescent="0.25">
      <c r="A9" s="6" t="str">
        <f>Information!A9</f>
        <v>8:50-9:30 am</v>
      </c>
      <c r="B9" t="str">
        <v>ELA</v>
      </c>
      <c r="C9">
        <f t="shared" ca="1" si="1"/>
        <v>0</v>
      </c>
      <c r="D9">
        <f t="shared" ca="1" si="1"/>
        <v>0</v>
      </c>
      <c r="E9">
        <f t="shared" ca="1" si="1"/>
        <v>0</v>
      </c>
    </row>
    <row r="10" spans="1:6" x14ac:dyDescent="0.25">
      <c r="A10" s="6" t="str">
        <f>Information!A10</f>
        <v>9:30-9:45 am</v>
      </c>
      <c r="B10" t="str">
        <v>Brain Break</v>
      </c>
      <c r="C10">
        <f t="shared" ca="1" si="1"/>
        <v>1</v>
      </c>
      <c r="D10">
        <f t="shared" ca="1" si="1"/>
        <v>1</v>
      </c>
      <c r="E10">
        <f t="shared" ca="1" si="1"/>
        <v>0</v>
      </c>
    </row>
    <row r="11" spans="1:6" x14ac:dyDescent="0.25">
      <c r="A11" s="6" t="str">
        <f>Information!A11</f>
        <v>9:45-10:15 am</v>
      </c>
      <c r="B11" t="str">
        <v>Math</v>
      </c>
      <c r="C11">
        <f t="shared" ca="1" si="1"/>
        <v>1</v>
      </c>
      <c r="D11">
        <f t="shared" ca="1" si="1"/>
        <v>0</v>
      </c>
      <c r="E11">
        <f t="shared" ca="1" si="1"/>
        <v>1</v>
      </c>
    </row>
    <row r="12" spans="1:6" x14ac:dyDescent="0.25">
      <c r="A12" s="6" t="str">
        <f>Information!A12</f>
        <v>10:15-10:45am</v>
      </c>
      <c r="B12" t="str">
        <v>News 2 You</v>
      </c>
      <c r="C12">
        <f t="shared" ca="1" si="1"/>
        <v>0</v>
      </c>
      <c r="D12">
        <f t="shared" ca="1" si="1"/>
        <v>1</v>
      </c>
      <c r="E12">
        <f t="shared" ca="1" si="1"/>
        <v>0</v>
      </c>
    </row>
    <row r="13" spans="1:6" x14ac:dyDescent="0.25">
      <c r="A13" s="6" t="str">
        <f>Information!A13</f>
        <v>10:45-11:20am</v>
      </c>
      <c r="B13" t="str">
        <v>Lunch</v>
      </c>
      <c r="C13">
        <f t="shared" ca="1" si="1"/>
        <v>0</v>
      </c>
      <c r="D13">
        <f t="shared" ca="1" si="1"/>
        <v>0</v>
      </c>
      <c r="E13">
        <f t="shared" ca="1" si="1"/>
        <v>1</v>
      </c>
    </row>
    <row r="14" spans="1:6" x14ac:dyDescent="0.25">
      <c r="A14" s="6" t="str">
        <f>Information!A14</f>
        <v>11:20-12:00pm</v>
      </c>
      <c r="B14" t="str">
        <v>L3 Skills and free time</v>
      </c>
      <c r="C14">
        <f t="shared" ca="1" si="1"/>
        <v>0</v>
      </c>
      <c r="D14">
        <f t="shared" ca="1" si="1"/>
        <v>1</v>
      </c>
      <c r="E14">
        <f t="shared" ca="1" si="1"/>
        <v>1</v>
      </c>
    </row>
    <row r="15" spans="1:6" x14ac:dyDescent="0.25">
      <c r="A15" s="6" t="str">
        <f>Information!A15</f>
        <v>12:00-12:20pm</v>
      </c>
      <c r="B15" t="str">
        <v>TeachTown Social Skills</v>
      </c>
      <c r="C15">
        <f t="shared" ca="1" si="1"/>
        <v>0</v>
      </c>
      <c r="D15">
        <f t="shared" ca="1" si="1"/>
        <v>0</v>
      </c>
      <c r="E15">
        <f t="shared" ca="1" si="1"/>
        <v>1</v>
      </c>
    </row>
    <row r="16" spans="1:6" x14ac:dyDescent="0.25">
      <c r="A16" s="6" t="str">
        <f>Information!A16</f>
        <v>12:20-12:40pm</v>
      </c>
      <c r="B16" t="str">
        <v>Snack and Student Choice episode</v>
      </c>
      <c r="C16">
        <f t="shared" ca="1" si="1"/>
        <v>0</v>
      </c>
      <c r="D16">
        <f t="shared" ca="1" si="1"/>
        <v>1</v>
      </c>
      <c r="E16">
        <f t="shared" ca="1" si="1"/>
        <v>0</v>
      </c>
    </row>
    <row r="17" spans="1:6" x14ac:dyDescent="0.25">
      <c r="A17" s="6" t="str">
        <f>Information!A17</f>
        <v>12:40-1:10pm</v>
      </c>
      <c r="B17" t="str">
        <v>Recess</v>
      </c>
      <c r="C17">
        <f t="shared" ca="1" si="1"/>
        <v>0</v>
      </c>
      <c r="D17">
        <f t="shared" ca="1" si="1"/>
        <v>1</v>
      </c>
      <c r="E17">
        <f t="shared" ca="1" si="1"/>
        <v>0</v>
      </c>
    </row>
    <row r="18" spans="1:6" x14ac:dyDescent="0.25">
      <c r="A18" s="6" t="str">
        <f>Information!A18</f>
        <v>1:10-1:40pm</v>
      </c>
      <c r="B18" t="str">
        <v>Bathroom/iPad time/pack up</v>
      </c>
      <c r="C18">
        <f t="shared" ca="1" si="1"/>
        <v>0</v>
      </c>
      <c r="D18">
        <f t="shared" ca="1" si="1"/>
        <v>0</v>
      </c>
      <c r="E18">
        <f t="shared" ca="1" si="1"/>
        <v>1</v>
      </c>
    </row>
    <row r="19" spans="1:6" x14ac:dyDescent="0.25">
      <c r="A19" s="6" t="str">
        <f>Information!A19</f>
        <v>1:45pm-2:30pm</v>
      </c>
      <c r="B19" t="str">
        <v>Bus/Dismissal</v>
      </c>
      <c r="C19">
        <f t="shared" ca="1" si="1"/>
        <v>0</v>
      </c>
      <c r="D19">
        <f t="shared" ca="1" si="1"/>
        <v>0</v>
      </c>
      <c r="E19">
        <f t="shared" ca="1" si="1"/>
        <v>0</v>
      </c>
    </row>
    <row r="20" spans="1:6" x14ac:dyDescent="0.25">
      <c r="A20" s="15" t="s">
        <v>43</v>
      </c>
      <c r="B20" s="15"/>
      <c r="C20" s="9">
        <f ca="1">SUM(C5:C19)</f>
        <v>3</v>
      </c>
      <c r="D20" s="9">
        <f t="shared" ref="D20:E20" ca="1" si="2">SUM(D5:D19)</f>
        <v>9</v>
      </c>
      <c r="E20" s="9">
        <f t="shared" ca="1" si="2"/>
        <v>6</v>
      </c>
      <c r="F20" s="10">
        <f ca="1">SUM(C20:E20)</f>
        <v>18</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F2656366-61C6-48C5-8031-14BFC00C77A3}">
      <formula1>"Monday, Tuesday, Wednesday, Thursday, Friday"</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A8C3-F146-47CC-AD3E-10B226B54B2A}">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5" ca="1" si="0">RANDBETWEEN(0,1)</f>
        <v>1</v>
      </c>
      <c r="E5">
        <f t="shared" ca="1" si="0"/>
        <v>0</v>
      </c>
    </row>
    <row r="6" spans="1:6" x14ac:dyDescent="0.25">
      <c r="A6" s="6" t="str">
        <f>Information!A6</f>
        <v>7:40-8:00 am</v>
      </c>
      <c r="B6" t="str">
        <v>Morning Meeting</v>
      </c>
      <c r="C6">
        <f t="shared" ref="C6:E19" ca="1" si="1">RANDBETWEEN(0,1)</f>
        <v>1</v>
      </c>
      <c r="D6">
        <f t="shared" ca="1" si="1"/>
        <v>0</v>
      </c>
      <c r="E6">
        <f t="shared" ca="1" si="1"/>
        <v>1</v>
      </c>
    </row>
    <row r="7" spans="1:6" x14ac:dyDescent="0.25">
      <c r="A7" s="6" t="str">
        <f>Information!A7</f>
        <v>8:00-8:10 am</v>
      </c>
      <c r="B7" t="str">
        <v>Spelling folder</v>
      </c>
      <c r="C7">
        <f t="shared" ca="1" si="1"/>
        <v>1</v>
      </c>
      <c r="D7">
        <f t="shared" ca="1" si="1"/>
        <v>0</v>
      </c>
      <c r="E7">
        <f t="shared" ca="1" si="1"/>
        <v>0</v>
      </c>
    </row>
    <row r="8" spans="1:6" x14ac:dyDescent="0.25">
      <c r="A8" s="6" t="str">
        <f>Information!A8</f>
        <v>8:10-8:50 am</v>
      </c>
      <c r="B8" t="str">
        <v>Pull-out</v>
      </c>
      <c r="C8">
        <f t="shared" ca="1" si="1"/>
        <v>0</v>
      </c>
      <c r="D8">
        <f t="shared" ca="1" si="1"/>
        <v>1</v>
      </c>
      <c r="E8">
        <f t="shared" ca="1" si="1"/>
        <v>1</v>
      </c>
    </row>
    <row r="9" spans="1:6" x14ac:dyDescent="0.25">
      <c r="A9" s="6" t="str">
        <f>Information!A9</f>
        <v>8:50-9:30 am</v>
      </c>
      <c r="B9" t="str">
        <v>ELA</v>
      </c>
      <c r="C9">
        <f t="shared" ca="1" si="1"/>
        <v>0</v>
      </c>
      <c r="D9">
        <f t="shared" ca="1" si="1"/>
        <v>1</v>
      </c>
      <c r="E9">
        <f t="shared" ca="1" si="1"/>
        <v>1</v>
      </c>
    </row>
    <row r="10" spans="1:6" x14ac:dyDescent="0.25">
      <c r="A10" s="6" t="str">
        <f>Information!A10</f>
        <v>9:30-9:45 am</v>
      </c>
      <c r="B10" t="str">
        <v>Brain Break</v>
      </c>
      <c r="C10">
        <f t="shared" ca="1" si="1"/>
        <v>0</v>
      </c>
      <c r="D10">
        <f t="shared" ca="1" si="1"/>
        <v>1</v>
      </c>
      <c r="E10">
        <f t="shared" ca="1" si="1"/>
        <v>1</v>
      </c>
    </row>
    <row r="11" spans="1:6" x14ac:dyDescent="0.25">
      <c r="A11" s="6" t="str">
        <f>Information!A11</f>
        <v>9:45-10:15 am</v>
      </c>
      <c r="B11" t="str">
        <v>Math</v>
      </c>
      <c r="C11">
        <f t="shared" ca="1" si="1"/>
        <v>1</v>
      </c>
      <c r="D11">
        <f t="shared" ca="1" si="1"/>
        <v>0</v>
      </c>
      <c r="E11">
        <f t="shared" ca="1" si="1"/>
        <v>0</v>
      </c>
    </row>
    <row r="12" spans="1:6" x14ac:dyDescent="0.25">
      <c r="A12" s="6" t="str">
        <f>Information!A12</f>
        <v>10:15-10:45am</v>
      </c>
      <c r="B12" t="str">
        <v>News 2 You</v>
      </c>
      <c r="C12">
        <f t="shared" ca="1" si="1"/>
        <v>0</v>
      </c>
      <c r="D12">
        <f t="shared" ca="1" si="1"/>
        <v>0</v>
      </c>
      <c r="E12">
        <f t="shared" ca="1" si="1"/>
        <v>0</v>
      </c>
    </row>
    <row r="13" spans="1:6" x14ac:dyDescent="0.25">
      <c r="A13" s="6" t="str">
        <f>Information!A13</f>
        <v>10:45-11:20am</v>
      </c>
      <c r="B13" t="str">
        <v>Lunch</v>
      </c>
      <c r="C13">
        <f t="shared" ca="1" si="1"/>
        <v>1</v>
      </c>
      <c r="D13">
        <f t="shared" ca="1" si="1"/>
        <v>1</v>
      </c>
      <c r="E13">
        <f t="shared" ca="1" si="1"/>
        <v>1</v>
      </c>
    </row>
    <row r="14" spans="1:6" x14ac:dyDescent="0.25">
      <c r="A14" s="6" t="str">
        <f>Information!A14</f>
        <v>11:20-12:00pm</v>
      </c>
      <c r="B14" t="str">
        <v>L3 Skills and free time</v>
      </c>
      <c r="C14">
        <f t="shared" ca="1" si="1"/>
        <v>0</v>
      </c>
      <c r="D14">
        <f t="shared" ca="1" si="1"/>
        <v>1</v>
      </c>
      <c r="E14">
        <f t="shared" ca="1" si="1"/>
        <v>1</v>
      </c>
    </row>
    <row r="15" spans="1:6" x14ac:dyDescent="0.25">
      <c r="A15" s="6" t="str">
        <f>Information!A15</f>
        <v>12:00-12:20pm</v>
      </c>
      <c r="B15" t="str">
        <v>TeachTown Social Skills</v>
      </c>
      <c r="C15">
        <f t="shared" ca="1" si="1"/>
        <v>0</v>
      </c>
      <c r="D15">
        <f t="shared" ca="1" si="1"/>
        <v>0</v>
      </c>
      <c r="E15">
        <f t="shared" ca="1" si="1"/>
        <v>1</v>
      </c>
    </row>
    <row r="16" spans="1:6" x14ac:dyDescent="0.25">
      <c r="A16" s="6" t="str">
        <f>Information!A16</f>
        <v>12:20-12:40pm</v>
      </c>
      <c r="B16" t="str">
        <v>Snack and Student Choice episode</v>
      </c>
      <c r="C16">
        <f t="shared" ca="1" si="1"/>
        <v>1</v>
      </c>
      <c r="D16">
        <f t="shared" ca="1" si="1"/>
        <v>0</v>
      </c>
      <c r="E16">
        <f t="shared" ca="1" si="1"/>
        <v>1</v>
      </c>
    </row>
    <row r="17" spans="1:6" x14ac:dyDescent="0.25">
      <c r="A17" s="6" t="str">
        <f>Information!A17</f>
        <v>12:40-1:10pm</v>
      </c>
      <c r="B17" t="str">
        <v>Recess</v>
      </c>
      <c r="C17">
        <f t="shared" ca="1" si="1"/>
        <v>0</v>
      </c>
      <c r="D17">
        <f t="shared" ca="1" si="1"/>
        <v>0</v>
      </c>
      <c r="E17">
        <f t="shared" ca="1" si="1"/>
        <v>0</v>
      </c>
    </row>
    <row r="18" spans="1:6" x14ac:dyDescent="0.25">
      <c r="A18" s="6" t="str">
        <f>Information!A18</f>
        <v>1:10-1:40pm</v>
      </c>
      <c r="B18" t="str">
        <v>Bathroom/iPad time/pack up</v>
      </c>
      <c r="C18">
        <f t="shared" ca="1" si="1"/>
        <v>1</v>
      </c>
      <c r="D18">
        <f t="shared" ca="1" si="1"/>
        <v>0</v>
      </c>
      <c r="E18">
        <f t="shared" ca="1" si="1"/>
        <v>0</v>
      </c>
    </row>
    <row r="19" spans="1:6" x14ac:dyDescent="0.25">
      <c r="A19" s="6" t="str">
        <f>Information!A19</f>
        <v>1:45pm-2:30pm</v>
      </c>
      <c r="B19" t="str">
        <v>Bus/Dismissal</v>
      </c>
      <c r="C19">
        <f t="shared" ca="1" si="1"/>
        <v>1</v>
      </c>
      <c r="D19">
        <f t="shared" ca="1" si="1"/>
        <v>1</v>
      </c>
      <c r="E19">
        <f t="shared" ca="1" si="1"/>
        <v>0</v>
      </c>
    </row>
    <row r="20" spans="1:6" x14ac:dyDescent="0.25">
      <c r="A20" s="15" t="s">
        <v>43</v>
      </c>
      <c r="B20" s="15"/>
      <c r="C20" s="9">
        <f ca="1">SUM(C5:C19)</f>
        <v>7</v>
      </c>
      <c r="D20" s="9">
        <f t="shared" ref="D20:E20" ca="1" si="2">SUM(D5:D19)</f>
        <v>7</v>
      </c>
      <c r="E20" s="9">
        <f t="shared" ca="1" si="2"/>
        <v>8</v>
      </c>
      <c r="F20" s="10">
        <f ca="1">SUM(C20:E20)</f>
        <v>22</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38748E23-C649-442B-8CF6-2D631F1896E9}">
      <formula1>"Monday, Tuesday, Wednesday, Thursday, Friday"</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85C9-8D26-4F11-B9A2-5CD42EA88518}">
  <dimension ref="A1:F28"/>
  <sheetViews>
    <sheetView topLeftCell="A3" workbookViewId="0">
      <selection activeCell="C18"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76</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t="shared" ref="C5:E19" ca="1" si="0">RANDBETWEEN(0,1)</f>
        <v>1</v>
      </c>
      <c r="D5">
        <f t="shared" ca="1" si="0"/>
        <v>1</v>
      </c>
      <c r="E5">
        <f t="shared" ca="1" si="0"/>
        <v>1</v>
      </c>
    </row>
    <row r="6" spans="1:6" x14ac:dyDescent="0.25">
      <c r="A6" s="6" t="str">
        <f>Information!A6</f>
        <v>7:40-8:00 am</v>
      </c>
      <c r="B6" t="str">
        <v>Morning Meeting</v>
      </c>
      <c r="C6">
        <f t="shared" ca="1" si="0"/>
        <v>0</v>
      </c>
      <c r="D6">
        <f t="shared" ca="1" si="0"/>
        <v>0</v>
      </c>
      <c r="E6">
        <f t="shared" ca="1" si="0"/>
        <v>1</v>
      </c>
    </row>
    <row r="7" spans="1:6" x14ac:dyDescent="0.25">
      <c r="A7" s="6" t="str">
        <f>Information!A7</f>
        <v>8:00-8:10 am</v>
      </c>
      <c r="B7" t="str">
        <v>Spelling folder</v>
      </c>
      <c r="C7">
        <f t="shared" ca="1" si="0"/>
        <v>1</v>
      </c>
      <c r="D7">
        <f t="shared" ca="1" si="0"/>
        <v>0</v>
      </c>
      <c r="E7">
        <f t="shared" ca="1" si="0"/>
        <v>1</v>
      </c>
    </row>
    <row r="8" spans="1:6" x14ac:dyDescent="0.25">
      <c r="A8" s="6" t="str">
        <f>Information!A8</f>
        <v>8:10-8:50 am</v>
      </c>
      <c r="B8" t="str">
        <v>Pull-out</v>
      </c>
      <c r="C8">
        <f t="shared" ca="1" si="0"/>
        <v>1</v>
      </c>
      <c r="D8">
        <f t="shared" ca="1" si="0"/>
        <v>1</v>
      </c>
      <c r="E8">
        <f t="shared" ca="1" si="0"/>
        <v>0</v>
      </c>
    </row>
    <row r="9" spans="1:6" x14ac:dyDescent="0.25">
      <c r="A9" s="6" t="str">
        <f>Information!A9</f>
        <v>8:50-9:30 am</v>
      </c>
      <c r="B9" t="str">
        <v>ELA</v>
      </c>
      <c r="C9">
        <f t="shared" ca="1" si="0"/>
        <v>0</v>
      </c>
      <c r="D9">
        <f t="shared" ca="1" si="0"/>
        <v>1</v>
      </c>
      <c r="E9">
        <f t="shared" ca="1" si="0"/>
        <v>1</v>
      </c>
    </row>
    <row r="10" spans="1:6" x14ac:dyDescent="0.25">
      <c r="A10" s="6" t="str">
        <f>Information!A10</f>
        <v>9:30-9:45 am</v>
      </c>
      <c r="B10" t="str">
        <v>Brain Break</v>
      </c>
      <c r="C10">
        <f t="shared" ca="1" si="0"/>
        <v>0</v>
      </c>
      <c r="D10">
        <f t="shared" ca="1" si="0"/>
        <v>0</v>
      </c>
      <c r="E10">
        <f t="shared" ca="1" si="0"/>
        <v>1</v>
      </c>
    </row>
    <row r="11" spans="1:6" x14ac:dyDescent="0.25">
      <c r="A11" s="6" t="str">
        <f>Information!A11</f>
        <v>9:45-10:15 am</v>
      </c>
      <c r="B11" t="str">
        <v>Math</v>
      </c>
      <c r="C11">
        <f t="shared" ca="1" si="0"/>
        <v>0</v>
      </c>
      <c r="D11">
        <f t="shared" ca="1" si="0"/>
        <v>1</v>
      </c>
      <c r="E11">
        <f t="shared" ca="1" si="0"/>
        <v>1</v>
      </c>
    </row>
    <row r="12" spans="1:6" x14ac:dyDescent="0.25">
      <c r="A12" s="6" t="str">
        <f>Information!A12</f>
        <v>10:15-10:45am</v>
      </c>
      <c r="B12" t="str">
        <v>News 2 You</v>
      </c>
      <c r="C12">
        <f t="shared" ca="1" si="0"/>
        <v>1</v>
      </c>
      <c r="D12">
        <f t="shared" ca="1" si="0"/>
        <v>0</v>
      </c>
      <c r="E12">
        <f t="shared" ca="1" si="0"/>
        <v>0</v>
      </c>
    </row>
    <row r="13" spans="1:6" x14ac:dyDescent="0.25">
      <c r="A13" s="6" t="str">
        <f>Information!A13</f>
        <v>10:45-11:20am</v>
      </c>
      <c r="B13" t="str">
        <v>Lunch</v>
      </c>
      <c r="C13">
        <f t="shared" ca="1" si="0"/>
        <v>1</v>
      </c>
      <c r="D13">
        <f t="shared" ca="1" si="0"/>
        <v>0</v>
      </c>
      <c r="E13">
        <f t="shared" ca="1" si="0"/>
        <v>1</v>
      </c>
    </row>
    <row r="14" spans="1:6" x14ac:dyDescent="0.25">
      <c r="A14" s="6" t="str">
        <f>Information!A14</f>
        <v>11:20-12:00pm</v>
      </c>
      <c r="B14" t="str">
        <v>L3 Skills and free time</v>
      </c>
      <c r="C14">
        <f t="shared" ca="1" si="0"/>
        <v>1</v>
      </c>
      <c r="D14">
        <f t="shared" ca="1" si="0"/>
        <v>0</v>
      </c>
      <c r="E14">
        <f t="shared" ca="1" si="0"/>
        <v>0</v>
      </c>
    </row>
    <row r="15" spans="1:6" x14ac:dyDescent="0.25">
      <c r="A15" s="6" t="str">
        <f>Information!A15</f>
        <v>12:00-12:20pm</v>
      </c>
      <c r="B15" t="str">
        <v>TeachTown Social Skills</v>
      </c>
      <c r="C15">
        <f t="shared" ca="1" si="0"/>
        <v>1</v>
      </c>
      <c r="D15">
        <f t="shared" ca="1" si="0"/>
        <v>1</v>
      </c>
      <c r="E15">
        <f t="shared" ca="1" si="0"/>
        <v>1</v>
      </c>
    </row>
    <row r="16" spans="1:6" x14ac:dyDescent="0.25">
      <c r="A16" s="6" t="str">
        <f>Information!A16</f>
        <v>12:20-12:40pm</v>
      </c>
      <c r="B16" t="str">
        <v>Snack and Student Choice episode</v>
      </c>
      <c r="C16">
        <f t="shared" ca="1" si="0"/>
        <v>1</v>
      </c>
      <c r="D16">
        <f t="shared" ca="1" si="0"/>
        <v>1</v>
      </c>
      <c r="E16">
        <f t="shared" ca="1" si="0"/>
        <v>1</v>
      </c>
    </row>
    <row r="17" spans="1:6" x14ac:dyDescent="0.25">
      <c r="A17" s="6" t="str">
        <f>Information!A17</f>
        <v>12:40-1:10pm</v>
      </c>
      <c r="B17" t="str">
        <v>Recess</v>
      </c>
      <c r="C17">
        <f t="shared" ca="1" si="0"/>
        <v>0</v>
      </c>
      <c r="D17">
        <f t="shared" ca="1" si="0"/>
        <v>1</v>
      </c>
      <c r="E17">
        <f t="shared" ca="1" si="0"/>
        <v>1</v>
      </c>
    </row>
    <row r="18" spans="1:6" x14ac:dyDescent="0.25">
      <c r="A18" s="6" t="str">
        <f>Information!A18</f>
        <v>1:10-1:40pm</v>
      </c>
      <c r="B18" t="str">
        <v>Bathroom/iPad time/pack up</v>
      </c>
      <c r="C18">
        <f t="shared" ca="1" si="0"/>
        <v>1</v>
      </c>
      <c r="D18">
        <f t="shared" ca="1" si="0"/>
        <v>0</v>
      </c>
      <c r="E18">
        <f t="shared" ca="1" si="0"/>
        <v>0</v>
      </c>
    </row>
    <row r="19" spans="1:6" x14ac:dyDescent="0.25">
      <c r="A19" s="6" t="str">
        <f>Information!A19</f>
        <v>1:45pm-2:30pm</v>
      </c>
      <c r="B19" t="str">
        <v>Bus/Dismissal</v>
      </c>
      <c r="C19">
        <f t="shared" ca="1" si="0"/>
        <v>0</v>
      </c>
      <c r="D19">
        <f t="shared" ca="1" si="0"/>
        <v>0</v>
      </c>
      <c r="E19">
        <f t="shared" ca="1" si="0"/>
        <v>0</v>
      </c>
    </row>
    <row r="20" spans="1:6" x14ac:dyDescent="0.25">
      <c r="A20" s="15" t="s">
        <v>43</v>
      </c>
      <c r="B20" s="15"/>
      <c r="C20" s="9">
        <f ca="1">SUM(C5:C19)</f>
        <v>9</v>
      </c>
      <c r="D20" s="9">
        <f t="shared" ref="D20:E20" ca="1" si="1">SUM(D5:D19)</f>
        <v>7</v>
      </c>
      <c r="E20" s="9">
        <f t="shared" ca="1" si="1"/>
        <v>10</v>
      </c>
      <c r="F20" s="10">
        <f ca="1">SUM(C20:E20)</f>
        <v>26</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8C024121-CE1A-4C55-9B1B-37F3E2A587AB}">
      <formula1>"Monday, Tuesday, Wednesday, Thursday, Friday"</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58B9-B961-4EC6-AC49-C1F561B41353}">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1</v>
      </c>
      <c r="D5">
        <f t="shared" ref="D5:E19" ca="1" si="0">RANDBETWEEN(0,1)</f>
        <v>0</v>
      </c>
      <c r="E5">
        <f t="shared" ca="1" si="0"/>
        <v>0</v>
      </c>
    </row>
    <row r="6" spans="1:6" x14ac:dyDescent="0.25">
      <c r="A6" s="6" t="str">
        <f>Information!A6</f>
        <v>7:40-8:00 am</v>
      </c>
      <c r="B6" t="str">
        <v>Morning Meeting</v>
      </c>
      <c r="C6">
        <f t="shared" ref="C6:C19" ca="1" si="1">RANDBETWEEN(0,1)</f>
        <v>1</v>
      </c>
      <c r="D6">
        <f t="shared" ca="1" si="0"/>
        <v>0</v>
      </c>
      <c r="E6">
        <f t="shared" ca="1" si="0"/>
        <v>1</v>
      </c>
    </row>
    <row r="7" spans="1:6" x14ac:dyDescent="0.25">
      <c r="A7" s="6" t="str">
        <f>Information!A7</f>
        <v>8:00-8:10 am</v>
      </c>
      <c r="B7" t="str">
        <v>Spelling folder</v>
      </c>
      <c r="C7">
        <f t="shared" ca="1" si="1"/>
        <v>1</v>
      </c>
      <c r="D7">
        <f t="shared" ca="1" si="0"/>
        <v>0</v>
      </c>
      <c r="E7">
        <f t="shared" ca="1" si="0"/>
        <v>0</v>
      </c>
    </row>
    <row r="8" spans="1:6" x14ac:dyDescent="0.25">
      <c r="A8" s="6" t="str">
        <f>Information!A8</f>
        <v>8:10-8:50 am</v>
      </c>
      <c r="B8" t="str">
        <v>Pull-out</v>
      </c>
      <c r="C8">
        <f t="shared" ca="1" si="1"/>
        <v>1</v>
      </c>
      <c r="D8">
        <f t="shared" ca="1" si="0"/>
        <v>1</v>
      </c>
      <c r="E8">
        <f t="shared" ca="1" si="0"/>
        <v>0</v>
      </c>
    </row>
    <row r="9" spans="1:6" x14ac:dyDescent="0.25">
      <c r="A9" s="6" t="str">
        <f>Information!A9</f>
        <v>8:50-9:30 am</v>
      </c>
      <c r="B9" t="str">
        <v>ELA</v>
      </c>
      <c r="C9">
        <f t="shared" ca="1" si="1"/>
        <v>1</v>
      </c>
      <c r="D9">
        <f t="shared" ca="1" si="0"/>
        <v>0</v>
      </c>
      <c r="E9">
        <f t="shared" ca="1" si="0"/>
        <v>1</v>
      </c>
    </row>
    <row r="10" spans="1:6" x14ac:dyDescent="0.25">
      <c r="A10" s="6" t="str">
        <f>Information!A10</f>
        <v>9:30-9:45 am</v>
      </c>
      <c r="B10" t="str">
        <v>Brain Break</v>
      </c>
      <c r="C10">
        <f t="shared" ca="1" si="1"/>
        <v>1</v>
      </c>
      <c r="D10">
        <f t="shared" ca="1" si="0"/>
        <v>0</v>
      </c>
      <c r="E10">
        <f t="shared" ca="1" si="0"/>
        <v>0</v>
      </c>
    </row>
    <row r="11" spans="1:6" x14ac:dyDescent="0.25">
      <c r="A11" s="6" t="str">
        <f>Information!A11</f>
        <v>9:45-10:15 am</v>
      </c>
      <c r="B11" t="str">
        <v>Math</v>
      </c>
      <c r="C11">
        <f t="shared" ca="1" si="1"/>
        <v>0</v>
      </c>
      <c r="D11">
        <f t="shared" ca="1" si="0"/>
        <v>1</v>
      </c>
      <c r="E11">
        <f t="shared" ca="1" si="0"/>
        <v>0</v>
      </c>
    </row>
    <row r="12" spans="1:6" x14ac:dyDescent="0.25">
      <c r="A12" s="6" t="str">
        <f>Information!A12</f>
        <v>10:15-10:45am</v>
      </c>
      <c r="B12" t="str">
        <v>News 2 You</v>
      </c>
      <c r="C12">
        <f t="shared" ca="1" si="1"/>
        <v>1</v>
      </c>
      <c r="D12">
        <f t="shared" ca="1" si="0"/>
        <v>1</v>
      </c>
      <c r="E12">
        <f t="shared" ca="1" si="0"/>
        <v>0</v>
      </c>
    </row>
    <row r="13" spans="1:6" x14ac:dyDescent="0.25">
      <c r="A13" s="6" t="str">
        <f>Information!A13</f>
        <v>10:45-11:20am</v>
      </c>
      <c r="B13" t="str">
        <v>Lunch</v>
      </c>
      <c r="C13">
        <f t="shared" ca="1" si="1"/>
        <v>0</v>
      </c>
      <c r="D13">
        <f t="shared" ca="1" si="0"/>
        <v>1</v>
      </c>
      <c r="E13">
        <f t="shared" ca="1" si="0"/>
        <v>1</v>
      </c>
    </row>
    <row r="14" spans="1:6" x14ac:dyDescent="0.25">
      <c r="A14" s="6" t="str">
        <f>Information!A14</f>
        <v>11:20-12:00pm</v>
      </c>
      <c r="B14" t="str">
        <v>L3 Skills and free time</v>
      </c>
      <c r="C14">
        <f t="shared" ca="1" si="1"/>
        <v>0</v>
      </c>
      <c r="D14">
        <f t="shared" ca="1" si="0"/>
        <v>1</v>
      </c>
      <c r="E14">
        <f t="shared" ca="1" si="0"/>
        <v>1</v>
      </c>
    </row>
    <row r="15" spans="1:6" x14ac:dyDescent="0.25">
      <c r="A15" s="6" t="str">
        <f>Information!A15</f>
        <v>12:00-12:20pm</v>
      </c>
      <c r="B15" t="str">
        <v>TeachTown Social Skills</v>
      </c>
      <c r="C15">
        <f t="shared" ca="1" si="1"/>
        <v>0</v>
      </c>
      <c r="D15">
        <f t="shared" ca="1" si="0"/>
        <v>0</v>
      </c>
      <c r="E15">
        <f t="shared" ca="1" si="0"/>
        <v>1</v>
      </c>
    </row>
    <row r="16" spans="1:6" x14ac:dyDescent="0.25">
      <c r="A16" s="6" t="str">
        <f>Information!A16</f>
        <v>12:20-12:40pm</v>
      </c>
      <c r="B16" t="str">
        <v>Snack and Student Choice episode</v>
      </c>
      <c r="C16">
        <f t="shared" ca="1" si="1"/>
        <v>0</v>
      </c>
      <c r="D16">
        <f t="shared" ca="1" si="0"/>
        <v>1</v>
      </c>
      <c r="E16">
        <f t="shared" ca="1" si="0"/>
        <v>0</v>
      </c>
    </row>
    <row r="17" spans="1:6" x14ac:dyDescent="0.25">
      <c r="A17" s="6" t="str">
        <f>Information!A17</f>
        <v>12:40-1:10pm</v>
      </c>
      <c r="B17" t="str">
        <v>Recess</v>
      </c>
      <c r="C17">
        <f t="shared" ca="1" si="1"/>
        <v>0</v>
      </c>
      <c r="D17">
        <f t="shared" ca="1" si="0"/>
        <v>0</v>
      </c>
      <c r="E17">
        <f t="shared" ca="1" si="0"/>
        <v>1</v>
      </c>
    </row>
    <row r="18" spans="1:6" x14ac:dyDescent="0.25">
      <c r="A18" s="6" t="str">
        <f>Information!A18</f>
        <v>1:10-1:40pm</v>
      </c>
      <c r="B18" t="str">
        <v>Bathroom/iPad time/pack up</v>
      </c>
      <c r="C18">
        <f t="shared" ca="1" si="1"/>
        <v>1</v>
      </c>
      <c r="D18">
        <f t="shared" ca="1" si="0"/>
        <v>1</v>
      </c>
      <c r="E18">
        <f t="shared" ca="1" si="0"/>
        <v>1</v>
      </c>
    </row>
    <row r="19" spans="1:6" x14ac:dyDescent="0.25">
      <c r="A19" s="6" t="str">
        <f>Information!A19</f>
        <v>1:45pm-2:30pm</v>
      </c>
      <c r="B19" t="str">
        <v>Bus/Dismissal</v>
      </c>
      <c r="C19">
        <f t="shared" ca="1" si="1"/>
        <v>1</v>
      </c>
      <c r="D19">
        <f t="shared" ca="1" si="0"/>
        <v>0</v>
      </c>
      <c r="E19">
        <f t="shared" ca="1" si="0"/>
        <v>0</v>
      </c>
    </row>
    <row r="20" spans="1:6" x14ac:dyDescent="0.25">
      <c r="A20" s="15" t="s">
        <v>43</v>
      </c>
      <c r="B20" s="15"/>
      <c r="C20" s="9">
        <f ca="1">SUM(C5:C19)</f>
        <v>9</v>
      </c>
      <c r="D20" s="9">
        <f t="shared" ref="D20:E20" ca="1" si="2">SUM(D5:D19)</f>
        <v>7</v>
      </c>
      <c r="E20" s="9">
        <f t="shared" ca="1" si="2"/>
        <v>7</v>
      </c>
      <c r="F20" s="10">
        <f ca="1">SUM(C20:E20)</f>
        <v>23</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92D932B7-354A-42A0-B94A-162E05B4DE4E}">
      <formula1>"Monday, Tuesday, Wednesday, Thursday, Friday"</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1678-D1E2-4B40-BDBA-530E2712C5E9}">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1</v>
      </c>
      <c r="D5">
        <f t="shared" ref="D5:E19" ca="1" si="0">RANDBETWEEN(0,1)</f>
        <v>0</v>
      </c>
      <c r="E5">
        <f t="shared" ca="1" si="0"/>
        <v>1</v>
      </c>
    </row>
    <row r="6" spans="1:6" x14ac:dyDescent="0.25">
      <c r="A6" s="6" t="str">
        <f>Information!A6</f>
        <v>7:40-8:00 am</v>
      </c>
      <c r="B6" t="str">
        <v>Morning Meeting</v>
      </c>
      <c r="C6">
        <f t="shared" ref="C6:C19" ca="1" si="1">RANDBETWEEN(0,1)</f>
        <v>1</v>
      </c>
      <c r="D6">
        <f t="shared" ca="1" si="0"/>
        <v>0</v>
      </c>
      <c r="E6">
        <f t="shared" ca="1" si="0"/>
        <v>1</v>
      </c>
    </row>
    <row r="7" spans="1:6" x14ac:dyDescent="0.25">
      <c r="A7" s="6" t="str">
        <f>Information!A7</f>
        <v>8:00-8:10 am</v>
      </c>
      <c r="B7" t="str">
        <v>Spelling folder</v>
      </c>
      <c r="C7">
        <f t="shared" ca="1" si="1"/>
        <v>1</v>
      </c>
      <c r="D7">
        <f t="shared" ca="1" si="0"/>
        <v>1</v>
      </c>
      <c r="E7">
        <f t="shared" ca="1" si="0"/>
        <v>0</v>
      </c>
    </row>
    <row r="8" spans="1:6" x14ac:dyDescent="0.25">
      <c r="A8" s="6" t="str">
        <f>Information!A8</f>
        <v>8:10-8:50 am</v>
      </c>
      <c r="B8" t="str">
        <v>Pull-out</v>
      </c>
      <c r="C8">
        <f t="shared" ca="1" si="1"/>
        <v>0</v>
      </c>
      <c r="D8">
        <f t="shared" ca="1" si="0"/>
        <v>1</v>
      </c>
      <c r="E8">
        <f t="shared" ca="1" si="0"/>
        <v>0</v>
      </c>
    </row>
    <row r="9" spans="1:6" x14ac:dyDescent="0.25">
      <c r="A9" s="6" t="str">
        <f>Information!A9</f>
        <v>8:50-9:30 am</v>
      </c>
      <c r="B9" t="str">
        <v>ELA</v>
      </c>
      <c r="C9">
        <f t="shared" ca="1" si="1"/>
        <v>0</v>
      </c>
      <c r="D9">
        <f t="shared" ca="1" si="0"/>
        <v>1</v>
      </c>
      <c r="E9">
        <f t="shared" ca="1" si="0"/>
        <v>1</v>
      </c>
    </row>
    <row r="10" spans="1:6" x14ac:dyDescent="0.25">
      <c r="A10" s="6" t="str">
        <f>Information!A10</f>
        <v>9:30-9:45 am</v>
      </c>
      <c r="B10" t="str">
        <v>Brain Break</v>
      </c>
      <c r="C10">
        <f t="shared" ca="1" si="1"/>
        <v>1</v>
      </c>
      <c r="D10">
        <f t="shared" ca="1" si="0"/>
        <v>0</v>
      </c>
      <c r="E10">
        <f t="shared" ca="1" si="0"/>
        <v>1</v>
      </c>
    </row>
    <row r="11" spans="1:6" x14ac:dyDescent="0.25">
      <c r="A11" s="6" t="str">
        <f>Information!A11</f>
        <v>9:45-10:15 am</v>
      </c>
      <c r="B11" t="str">
        <v>Math</v>
      </c>
      <c r="C11">
        <f t="shared" ca="1" si="1"/>
        <v>1</v>
      </c>
      <c r="D11">
        <f t="shared" ca="1" si="0"/>
        <v>0</v>
      </c>
      <c r="E11">
        <f t="shared" ca="1" si="0"/>
        <v>0</v>
      </c>
    </row>
    <row r="12" spans="1:6" x14ac:dyDescent="0.25">
      <c r="A12" s="6" t="str">
        <f>Information!A12</f>
        <v>10:15-10:45am</v>
      </c>
      <c r="B12" t="str">
        <v>News 2 You</v>
      </c>
      <c r="C12">
        <f t="shared" ca="1" si="1"/>
        <v>0</v>
      </c>
      <c r="D12">
        <f t="shared" ca="1" si="0"/>
        <v>1</v>
      </c>
      <c r="E12">
        <f t="shared" ca="1" si="0"/>
        <v>0</v>
      </c>
    </row>
    <row r="13" spans="1:6" x14ac:dyDescent="0.25">
      <c r="A13" s="6" t="str">
        <f>Information!A13</f>
        <v>10:45-11:20am</v>
      </c>
      <c r="B13" t="str">
        <v>Lunch</v>
      </c>
      <c r="C13">
        <f t="shared" ca="1" si="1"/>
        <v>0</v>
      </c>
      <c r="D13">
        <f t="shared" ca="1" si="0"/>
        <v>0</v>
      </c>
      <c r="E13">
        <f t="shared" ca="1" si="0"/>
        <v>1</v>
      </c>
    </row>
    <row r="14" spans="1:6" x14ac:dyDescent="0.25">
      <c r="A14" s="6" t="str">
        <f>Information!A14</f>
        <v>11:20-12:00pm</v>
      </c>
      <c r="B14" t="str">
        <v>L3 Skills and free time</v>
      </c>
      <c r="C14">
        <f t="shared" ca="1" si="1"/>
        <v>0</v>
      </c>
      <c r="D14">
        <f t="shared" ca="1" si="0"/>
        <v>0</v>
      </c>
      <c r="E14">
        <f t="shared" ca="1" si="0"/>
        <v>0</v>
      </c>
    </row>
    <row r="15" spans="1:6" x14ac:dyDescent="0.25">
      <c r="A15" s="6" t="str">
        <f>Information!A15</f>
        <v>12:00-12:20pm</v>
      </c>
      <c r="B15" t="str">
        <v>TeachTown Social Skills</v>
      </c>
      <c r="C15">
        <f t="shared" ca="1" si="1"/>
        <v>1</v>
      </c>
      <c r="D15">
        <f t="shared" ca="1" si="0"/>
        <v>1</v>
      </c>
      <c r="E15">
        <f t="shared" ca="1" si="0"/>
        <v>1</v>
      </c>
    </row>
    <row r="16" spans="1:6" x14ac:dyDescent="0.25">
      <c r="A16" s="6" t="str">
        <f>Information!A16</f>
        <v>12:20-12:40pm</v>
      </c>
      <c r="B16" t="str">
        <v>Snack and Student Choice episode</v>
      </c>
      <c r="C16">
        <f t="shared" ca="1" si="1"/>
        <v>0</v>
      </c>
      <c r="D16">
        <f t="shared" ca="1" si="0"/>
        <v>1</v>
      </c>
      <c r="E16">
        <f t="shared" ca="1" si="0"/>
        <v>1</v>
      </c>
    </row>
    <row r="17" spans="1:6" x14ac:dyDescent="0.25">
      <c r="A17" s="6" t="str">
        <f>Information!A17</f>
        <v>12:40-1:10pm</v>
      </c>
      <c r="B17" t="str">
        <v>Recess</v>
      </c>
      <c r="C17">
        <f t="shared" ca="1" si="1"/>
        <v>0</v>
      </c>
      <c r="D17">
        <f t="shared" ca="1" si="0"/>
        <v>1</v>
      </c>
      <c r="E17">
        <f t="shared" ca="1" si="0"/>
        <v>0</v>
      </c>
    </row>
    <row r="18" spans="1:6" x14ac:dyDescent="0.25">
      <c r="A18" s="6" t="str">
        <f>Information!A18</f>
        <v>1:10-1:40pm</v>
      </c>
      <c r="B18" t="str">
        <v>Bathroom/iPad time/pack up</v>
      </c>
      <c r="C18">
        <f t="shared" ca="1" si="1"/>
        <v>0</v>
      </c>
      <c r="D18">
        <f t="shared" ca="1" si="0"/>
        <v>1</v>
      </c>
      <c r="E18">
        <f t="shared" ca="1" si="0"/>
        <v>1</v>
      </c>
    </row>
    <row r="19" spans="1:6" x14ac:dyDescent="0.25">
      <c r="A19" s="6" t="str">
        <f>Information!A19</f>
        <v>1:45pm-2:30pm</v>
      </c>
      <c r="B19" t="str">
        <v>Bus/Dismissal</v>
      </c>
      <c r="C19">
        <f t="shared" ca="1" si="1"/>
        <v>0</v>
      </c>
      <c r="D19">
        <f t="shared" ca="1" si="0"/>
        <v>1</v>
      </c>
      <c r="E19">
        <f t="shared" ca="1" si="0"/>
        <v>1</v>
      </c>
    </row>
    <row r="20" spans="1:6" x14ac:dyDescent="0.25">
      <c r="A20" s="15" t="s">
        <v>43</v>
      </c>
      <c r="B20" s="15"/>
      <c r="C20" s="9">
        <f ca="1">SUM(C5:C19)</f>
        <v>6</v>
      </c>
      <c r="D20" s="9">
        <f t="shared" ref="D20:E20" ca="1" si="2">SUM(D5:D19)</f>
        <v>9</v>
      </c>
      <c r="E20" s="9">
        <f t="shared" ca="1" si="2"/>
        <v>9</v>
      </c>
      <c r="F20" s="10">
        <f ca="1">SUM(C20:E20)</f>
        <v>24</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6B40D577-03AE-4AAB-9812-B0AC2FD6663B}">
      <formula1>"Monday, Tuesday, Wednesday, Thursday, Friday"</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49E7-9172-4E14-966A-2F84E155141E}">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1</v>
      </c>
      <c r="E5">
        <f t="shared" ca="1" si="0"/>
        <v>1</v>
      </c>
    </row>
    <row r="6" spans="1:6" x14ac:dyDescent="0.25">
      <c r="A6" s="6" t="str">
        <f>Information!A6</f>
        <v>7:40-8:00 am</v>
      </c>
      <c r="B6" t="str">
        <v>Morning Meeting</v>
      </c>
      <c r="C6">
        <f t="shared" ref="C6:C19" ca="1" si="1">RANDBETWEEN(0,1)</f>
        <v>1</v>
      </c>
      <c r="D6">
        <f t="shared" ca="1" si="0"/>
        <v>0</v>
      </c>
      <c r="E6">
        <f t="shared" ca="1" si="0"/>
        <v>0</v>
      </c>
    </row>
    <row r="7" spans="1:6" x14ac:dyDescent="0.25">
      <c r="A7" s="6" t="str">
        <f>Information!A7</f>
        <v>8:00-8:10 am</v>
      </c>
      <c r="B7" t="str">
        <v>Spelling folder</v>
      </c>
      <c r="C7">
        <f t="shared" ca="1" si="1"/>
        <v>0</v>
      </c>
      <c r="D7">
        <f t="shared" ca="1" si="0"/>
        <v>0</v>
      </c>
      <c r="E7">
        <f t="shared" ca="1" si="0"/>
        <v>1</v>
      </c>
    </row>
    <row r="8" spans="1:6" x14ac:dyDescent="0.25">
      <c r="A8" s="6" t="str">
        <f>Information!A8</f>
        <v>8:10-8:50 am</v>
      </c>
      <c r="B8" t="str">
        <v>Pull-out</v>
      </c>
      <c r="C8">
        <f t="shared" ca="1" si="1"/>
        <v>0</v>
      </c>
      <c r="D8">
        <f t="shared" ca="1" si="0"/>
        <v>1</v>
      </c>
      <c r="E8">
        <f t="shared" ca="1" si="0"/>
        <v>0</v>
      </c>
    </row>
    <row r="9" spans="1:6" x14ac:dyDescent="0.25">
      <c r="A9" s="6" t="str">
        <f>Information!A9</f>
        <v>8:50-9:30 am</v>
      </c>
      <c r="B9" t="str">
        <v>ELA</v>
      </c>
      <c r="C9">
        <f t="shared" ca="1" si="1"/>
        <v>0</v>
      </c>
      <c r="D9">
        <f t="shared" ca="1" si="0"/>
        <v>1</v>
      </c>
      <c r="E9">
        <f t="shared" ca="1" si="0"/>
        <v>1</v>
      </c>
    </row>
    <row r="10" spans="1:6" x14ac:dyDescent="0.25">
      <c r="A10" s="6" t="str">
        <f>Information!A10</f>
        <v>9:30-9:45 am</v>
      </c>
      <c r="B10" t="str">
        <v>Brain Break</v>
      </c>
      <c r="C10">
        <f t="shared" ca="1" si="1"/>
        <v>1</v>
      </c>
      <c r="D10">
        <f t="shared" ca="1" si="0"/>
        <v>1</v>
      </c>
      <c r="E10">
        <f t="shared" ca="1" si="0"/>
        <v>0</v>
      </c>
    </row>
    <row r="11" spans="1:6" x14ac:dyDescent="0.25">
      <c r="A11" s="6" t="str">
        <f>Information!A11</f>
        <v>9:45-10:15 am</v>
      </c>
      <c r="B11" t="str">
        <v>Math</v>
      </c>
      <c r="C11">
        <f t="shared" ca="1" si="1"/>
        <v>1</v>
      </c>
      <c r="D11">
        <f t="shared" ca="1" si="0"/>
        <v>1</v>
      </c>
      <c r="E11">
        <f t="shared" ca="1" si="0"/>
        <v>0</v>
      </c>
    </row>
    <row r="12" spans="1:6" x14ac:dyDescent="0.25">
      <c r="A12" s="6" t="str">
        <f>Information!A12</f>
        <v>10:15-10:45am</v>
      </c>
      <c r="B12" t="str">
        <v>News 2 You</v>
      </c>
      <c r="C12">
        <f t="shared" ca="1" si="1"/>
        <v>1</v>
      </c>
      <c r="D12">
        <f t="shared" ca="1" si="0"/>
        <v>0</v>
      </c>
      <c r="E12">
        <f t="shared" ca="1" si="0"/>
        <v>1</v>
      </c>
    </row>
    <row r="13" spans="1:6" x14ac:dyDescent="0.25">
      <c r="A13" s="6" t="str">
        <f>Information!A13</f>
        <v>10:45-11:20am</v>
      </c>
      <c r="B13" t="str">
        <v>Lunch</v>
      </c>
      <c r="C13">
        <f t="shared" ca="1" si="1"/>
        <v>1</v>
      </c>
      <c r="D13">
        <f t="shared" ca="1" si="0"/>
        <v>0</v>
      </c>
      <c r="E13">
        <f t="shared" ca="1" si="0"/>
        <v>0</v>
      </c>
    </row>
    <row r="14" spans="1:6" x14ac:dyDescent="0.25">
      <c r="A14" s="6" t="str">
        <f>Information!A14</f>
        <v>11:20-12:00pm</v>
      </c>
      <c r="B14" t="str">
        <v>L3 Skills and free time</v>
      </c>
      <c r="C14">
        <f t="shared" ca="1" si="1"/>
        <v>0</v>
      </c>
      <c r="D14">
        <f t="shared" ca="1" si="0"/>
        <v>0</v>
      </c>
      <c r="E14">
        <f t="shared" ca="1" si="0"/>
        <v>0</v>
      </c>
    </row>
    <row r="15" spans="1:6" x14ac:dyDescent="0.25">
      <c r="A15" s="6" t="str">
        <f>Information!A15</f>
        <v>12:00-12:20pm</v>
      </c>
      <c r="B15" t="str">
        <v>TeachTown Social Skills</v>
      </c>
      <c r="C15">
        <f t="shared" ca="1" si="1"/>
        <v>0</v>
      </c>
      <c r="D15">
        <f t="shared" ca="1" si="0"/>
        <v>0</v>
      </c>
      <c r="E15">
        <f t="shared" ca="1" si="0"/>
        <v>1</v>
      </c>
    </row>
    <row r="16" spans="1:6" x14ac:dyDescent="0.25">
      <c r="A16" s="6" t="str">
        <f>Information!A16</f>
        <v>12:20-12:40pm</v>
      </c>
      <c r="B16" t="str">
        <v>Snack and Student Choice episode</v>
      </c>
      <c r="C16">
        <f t="shared" ca="1" si="1"/>
        <v>0</v>
      </c>
      <c r="D16">
        <f t="shared" ca="1" si="0"/>
        <v>0</v>
      </c>
      <c r="E16">
        <f t="shared" ca="1" si="0"/>
        <v>0</v>
      </c>
    </row>
    <row r="17" spans="1:6" x14ac:dyDescent="0.25">
      <c r="A17" s="6" t="str">
        <f>Information!A17</f>
        <v>12:40-1:10pm</v>
      </c>
      <c r="B17" t="str">
        <v>Recess</v>
      </c>
      <c r="C17">
        <f t="shared" ca="1" si="1"/>
        <v>0</v>
      </c>
      <c r="D17">
        <f t="shared" ca="1" si="0"/>
        <v>0</v>
      </c>
      <c r="E17">
        <f t="shared" ca="1" si="0"/>
        <v>0</v>
      </c>
    </row>
    <row r="18" spans="1:6" x14ac:dyDescent="0.25">
      <c r="A18" s="6" t="str">
        <f>Information!A18</f>
        <v>1:10-1:40pm</v>
      </c>
      <c r="B18" t="str">
        <v>Bathroom/iPad time/pack up</v>
      </c>
      <c r="C18">
        <f t="shared" ca="1" si="1"/>
        <v>1</v>
      </c>
      <c r="D18">
        <f t="shared" ca="1" si="0"/>
        <v>0</v>
      </c>
      <c r="E18">
        <f t="shared" ca="1" si="0"/>
        <v>1</v>
      </c>
    </row>
    <row r="19" spans="1:6" x14ac:dyDescent="0.25">
      <c r="A19" s="6" t="str">
        <f>Information!A19</f>
        <v>1:45pm-2:30pm</v>
      </c>
      <c r="B19" t="str">
        <v>Bus/Dismissal</v>
      </c>
      <c r="C19">
        <f t="shared" ca="1" si="1"/>
        <v>0</v>
      </c>
      <c r="D19">
        <f t="shared" ca="1" si="0"/>
        <v>0</v>
      </c>
      <c r="E19">
        <f t="shared" ca="1" si="0"/>
        <v>1</v>
      </c>
    </row>
    <row r="20" spans="1:6" x14ac:dyDescent="0.25">
      <c r="A20" s="15" t="s">
        <v>43</v>
      </c>
      <c r="B20" s="15"/>
      <c r="C20" s="9">
        <f ca="1">SUM(C5:C19)</f>
        <v>6</v>
      </c>
      <c r="D20" s="9">
        <f t="shared" ref="D20:E20" ca="1" si="2">SUM(D5:D19)</f>
        <v>5</v>
      </c>
      <c r="E20" s="9">
        <f t="shared" ca="1" si="2"/>
        <v>7</v>
      </c>
      <c r="F20" s="10">
        <f ca="1">SUM(C20:E20)</f>
        <v>18</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D9147FF-8CDA-4765-8099-F14D13A3D40A}">
      <formula1>"Monday, Tuesday, Wednesday, Thursday, Friday"</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B7DF-83A6-40ED-8E52-96A49D77EFE6}">
  <dimension ref="A1:F28"/>
  <sheetViews>
    <sheetView topLeftCell="A3"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0</v>
      </c>
      <c r="E5">
        <f t="shared" ca="1" si="0"/>
        <v>0</v>
      </c>
    </row>
    <row r="6" spans="1:6" x14ac:dyDescent="0.25">
      <c r="A6" s="6" t="str">
        <f>Information!A6</f>
        <v>7:40-8:00 am</v>
      </c>
      <c r="B6" t="str">
        <v>Morning Meeting</v>
      </c>
      <c r="C6">
        <f t="shared" ref="C6:C19" ca="1" si="1">RANDBETWEEN(0,1)</f>
        <v>1</v>
      </c>
      <c r="D6">
        <f t="shared" ca="1" si="0"/>
        <v>1</v>
      </c>
      <c r="E6">
        <f t="shared" ca="1" si="0"/>
        <v>1</v>
      </c>
    </row>
    <row r="7" spans="1:6" x14ac:dyDescent="0.25">
      <c r="A7" s="6" t="str">
        <f>Information!A7</f>
        <v>8:00-8:10 am</v>
      </c>
      <c r="B7" t="str">
        <v>Spelling folder</v>
      </c>
      <c r="C7">
        <f t="shared" ca="1" si="1"/>
        <v>1</v>
      </c>
      <c r="D7">
        <f t="shared" ca="1" si="0"/>
        <v>1</v>
      </c>
      <c r="E7">
        <f t="shared" ca="1" si="0"/>
        <v>1</v>
      </c>
    </row>
    <row r="8" spans="1:6" x14ac:dyDescent="0.25">
      <c r="A8" s="6" t="str">
        <f>Information!A8</f>
        <v>8:10-8:50 am</v>
      </c>
      <c r="B8" t="str">
        <v>Pull-out</v>
      </c>
      <c r="C8">
        <f t="shared" ca="1" si="1"/>
        <v>0</v>
      </c>
      <c r="D8">
        <f t="shared" ca="1" si="0"/>
        <v>0</v>
      </c>
      <c r="E8">
        <f t="shared" ca="1" si="0"/>
        <v>0</v>
      </c>
    </row>
    <row r="9" spans="1:6" x14ac:dyDescent="0.25">
      <c r="A9" s="6" t="str">
        <f>Information!A9</f>
        <v>8:50-9:30 am</v>
      </c>
      <c r="B9" t="str">
        <v>ELA</v>
      </c>
      <c r="C9">
        <f t="shared" ca="1" si="1"/>
        <v>1</v>
      </c>
      <c r="D9">
        <f t="shared" ca="1" si="0"/>
        <v>0</v>
      </c>
      <c r="E9">
        <f t="shared" ca="1" si="0"/>
        <v>1</v>
      </c>
    </row>
    <row r="10" spans="1:6" x14ac:dyDescent="0.25">
      <c r="A10" s="6" t="str">
        <f>Information!A10</f>
        <v>9:30-9:45 am</v>
      </c>
      <c r="B10" t="str">
        <v>Brain Break</v>
      </c>
      <c r="C10">
        <f t="shared" ca="1" si="1"/>
        <v>1</v>
      </c>
      <c r="D10">
        <f t="shared" ca="1" si="0"/>
        <v>1</v>
      </c>
      <c r="E10">
        <f t="shared" ca="1" si="0"/>
        <v>1</v>
      </c>
    </row>
    <row r="11" spans="1:6" x14ac:dyDescent="0.25">
      <c r="A11" s="6" t="str">
        <f>Information!A11</f>
        <v>9:45-10:15 am</v>
      </c>
      <c r="B11" t="str">
        <v>Math</v>
      </c>
      <c r="C11">
        <f t="shared" ca="1" si="1"/>
        <v>1</v>
      </c>
      <c r="D11">
        <f t="shared" ca="1" si="0"/>
        <v>0</v>
      </c>
      <c r="E11">
        <f t="shared" ca="1" si="0"/>
        <v>0</v>
      </c>
    </row>
    <row r="12" spans="1:6" x14ac:dyDescent="0.25">
      <c r="A12" s="6" t="str">
        <f>Information!A12</f>
        <v>10:15-10:45am</v>
      </c>
      <c r="B12" t="str">
        <v>News 2 You</v>
      </c>
      <c r="C12">
        <f t="shared" ca="1" si="1"/>
        <v>1</v>
      </c>
      <c r="D12">
        <f t="shared" ca="1" si="0"/>
        <v>1</v>
      </c>
      <c r="E12">
        <f t="shared" ca="1" si="0"/>
        <v>0</v>
      </c>
    </row>
    <row r="13" spans="1:6" x14ac:dyDescent="0.25">
      <c r="A13" s="6" t="str">
        <f>Information!A13</f>
        <v>10:45-11:20am</v>
      </c>
      <c r="B13" t="str">
        <v>Lunch</v>
      </c>
      <c r="C13">
        <f t="shared" ca="1" si="1"/>
        <v>0</v>
      </c>
      <c r="D13">
        <f t="shared" ca="1" si="0"/>
        <v>1</v>
      </c>
      <c r="E13">
        <f t="shared" ca="1" si="0"/>
        <v>0</v>
      </c>
    </row>
    <row r="14" spans="1:6" x14ac:dyDescent="0.25">
      <c r="A14" s="6" t="str">
        <f>Information!A14</f>
        <v>11:20-12:00pm</v>
      </c>
      <c r="B14" t="str">
        <v>L3 Skills and free time</v>
      </c>
      <c r="C14">
        <f t="shared" ca="1" si="1"/>
        <v>1</v>
      </c>
      <c r="D14">
        <f t="shared" ca="1" si="0"/>
        <v>0</v>
      </c>
      <c r="E14">
        <f t="shared" ca="1" si="0"/>
        <v>0</v>
      </c>
    </row>
    <row r="15" spans="1:6" x14ac:dyDescent="0.25">
      <c r="A15" s="6" t="str">
        <f>Information!A15</f>
        <v>12:00-12:20pm</v>
      </c>
      <c r="B15" t="str">
        <v>TeachTown Social Skills</v>
      </c>
      <c r="C15">
        <f t="shared" ca="1" si="1"/>
        <v>1</v>
      </c>
      <c r="D15">
        <f t="shared" ca="1" si="0"/>
        <v>1</v>
      </c>
      <c r="E15">
        <f t="shared" ca="1" si="0"/>
        <v>1</v>
      </c>
    </row>
    <row r="16" spans="1:6" x14ac:dyDescent="0.25">
      <c r="A16" s="6" t="str">
        <f>Information!A16</f>
        <v>12:20-12:40pm</v>
      </c>
      <c r="B16" t="str">
        <v>Snack and Student Choice episode</v>
      </c>
      <c r="C16">
        <f t="shared" ca="1" si="1"/>
        <v>1</v>
      </c>
      <c r="D16">
        <f t="shared" ca="1" si="0"/>
        <v>0</v>
      </c>
      <c r="E16">
        <f t="shared" ca="1" si="0"/>
        <v>0</v>
      </c>
    </row>
    <row r="17" spans="1:6" x14ac:dyDescent="0.25">
      <c r="A17" s="6" t="str">
        <f>Information!A17</f>
        <v>12:40-1:10pm</v>
      </c>
      <c r="B17" t="str">
        <v>Recess</v>
      </c>
      <c r="C17">
        <f t="shared" ca="1" si="1"/>
        <v>0</v>
      </c>
      <c r="D17">
        <f t="shared" ca="1" si="0"/>
        <v>0</v>
      </c>
      <c r="E17">
        <f t="shared" ca="1" si="0"/>
        <v>1</v>
      </c>
    </row>
    <row r="18" spans="1:6" x14ac:dyDescent="0.25">
      <c r="A18" s="6" t="str">
        <f>Information!A18</f>
        <v>1:10-1:40pm</v>
      </c>
      <c r="B18" t="str">
        <v>Bathroom/iPad time/pack up</v>
      </c>
      <c r="C18">
        <f t="shared" ca="1" si="1"/>
        <v>1</v>
      </c>
      <c r="D18">
        <f t="shared" ca="1" si="0"/>
        <v>0</v>
      </c>
      <c r="E18">
        <f t="shared" ca="1" si="0"/>
        <v>1</v>
      </c>
    </row>
    <row r="19" spans="1:6" x14ac:dyDescent="0.25">
      <c r="A19" s="6" t="str">
        <f>Information!A19</f>
        <v>1:45pm-2:30pm</v>
      </c>
      <c r="B19" t="str">
        <v>Bus/Dismissal</v>
      </c>
      <c r="C19">
        <f t="shared" ca="1" si="1"/>
        <v>1</v>
      </c>
      <c r="D19">
        <f t="shared" ca="1" si="0"/>
        <v>0</v>
      </c>
      <c r="E19">
        <f t="shared" ca="1" si="0"/>
        <v>0</v>
      </c>
    </row>
    <row r="20" spans="1:6" x14ac:dyDescent="0.25">
      <c r="A20" s="15" t="s">
        <v>43</v>
      </c>
      <c r="B20" s="15"/>
      <c r="C20" s="9">
        <f ca="1">SUM(C5:C19)</f>
        <v>11</v>
      </c>
      <c r="D20" s="9">
        <f t="shared" ref="D20:E20" ca="1" si="2">SUM(D5:D19)</f>
        <v>6</v>
      </c>
      <c r="E20" s="9">
        <f t="shared" ca="1" si="2"/>
        <v>7</v>
      </c>
      <c r="F20" s="10">
        <f ca="1">SUM(C20:E20)</f>
        <v>24</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E5AA83EF-DF09-4939-8B69-6CAE21D0E536}">
      <formula1>"Monday, Tuesday, Wednesday, Thursday, Friday"</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9D6C-89CD-47BE-983B-8AB0834D22EB}">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0</v>
      </c>
      <c r="E5">
        <f t="shared" ca="1" si="0"/>
        <v>0</v>
      </c>
    </row>
    <row r="6" spans="1:6" x14ac:dyDescent="0.25">
      <c r="A6" s="6" t="str">
        <f>Information!A6</f>
        <v>7:40-8:00 am</v>
      </c>
      <c r="B6" t="str">
        <v>Morning Meeting</v>
      </c>
      <c r="C6">
        <f t="shared" ref="C6:C19" ca="1" si="1">RANDBETWEEN(0,1)</f>
        <v>0</v>
      </c>
      <c r="D6">
        <f t="shared" ca="1" si="0"/>
        <v>1</v>
      </c>
      <c r="E6">
        <f t="shared" ca="1" si="0"/>
        <v>0</v>
      </c>
    </row>
    <row r="7" spans="1:6" x14ac:dyDescent="0.25">
      <c r="A7" s="6" t="str">
        <f>Information!A7</f>
        <v>8:00-8:10 am</v>
      </c>
      <c r="B7" t="str">
        <v>Spelling folder</v>
      </c>
      <c r="C7">
        <f t="shared" ca="1" si="1"/>
        <v>0</v>
      </c>
      <c r="D7">
        <f t="shared" ca="1" si="0"/>
        <v>0</v>
      </c>
      <c r="E7">
        <f t="shared" ca="1" si="0"/>
        <v>0</v>
      </c>
    </row>
    <row r="8" spans="1:6" x14ac:dyDescent="0.25">
      <c r="A8" s="6" t="str">
        <f>Information!A8</f>
        <v>8:10-8:50 am</v>
      </c>
      <c r="B8" t="str">
        <v>Pull-out</v>
      </c>
      <c r="C8">
        <f t="shared" ca="1" si="1"/>
        <v>0</v>
      </c>
      <c r="D8">
        <f t="shared" ca="1" si="0"/>
        <v>0</v>
      </c>
      <c r="E8">
        <f t="shared" ca="1" si="0"/>
        <v>0</v>
      </c>
    </row>
    <row r="9" spans="1:6" x14ac:dyDescent="0.25">
      <c r="A9" s="6" t="str">
        <f>Information!A9</f>
        <v>8:50-9:30 am</v>
      </c>
      <c r="B9" t="str">
        <v>ELA</v>
      </c>
      <c r="C9">
        <f t="shared" ca="1" si="1"/>
        <v>0</v>
      </c>
      <c r="D9">
        <f t="shared" ca="1" si="0"/>
        <v>0</v>
      </c>
      <c r="E9">
        <f t="shared" ca="1" si="0"/>
        <v>0</v>
      </c>
    </row>
    <row r="10" spans="1:6" x14ac:dyDescent="0.25">
      <c r="A10" s="6" t="str">
        <f>Information!A10</f>
        <v>9:30-9:45 am</v>
      </c>
      <c r="B10" t="str">
        <v>Brain Break</v>
      </c>
      <c r="C10">
        <f t="shared" ca="1" si="1"/>
        <v>0</v>
      </c>
      <c r="D10">
        <f t="shared" ca="1" si="0"/>
        <v>0</v>
      </c>
      <c r="E10">
        <f t="shared" ca="1" si="0"/>
        <v>1</v>
      </c>
    </row>
    <row r="11" spans="1:6" x14ac:dyDescent="0.25">
      <c r="A11" s="6" t="str">
        <f>Information!A11</f>
        <v>9:45-10:15 am</v>
      </c>
      <c r="B11" t="str">
        <v>Math</v>
      </c>
      <c r="C11">
        <f t="shared" ca="1" si="1"/>
        <v>0</v>
      </c>
      <c r="D11">
        <f t="shared" ca="1" si="0"/>
        <v>0</v>
      </c>
      <c r="E11">
        <f t="shared" ca="1" si="0"/>
        <v>1</v>
      </c>
    </row>
    <row r="12" spans="1:6" x14ac:dyDescent="0.25">
      <c r="A12" s="6" t="str">
        <f>Information!A12</f>
        <v>10:15-10:45am</v>
      </c>
      <c r="B12" t="str">
        <v>News 2 You</v>
      </c>
      <c r="C12">
        <f t="shared" ca="1" si="1"/>
        <v>1</v>
      </c>
      <c r="D12">
        <f t="shared" ca="1" si="0"/>
        <v>1</v>
      </c>
      <c r="E12">
        <f t="shared" ca="1" si="0"/>
        <v>1</v>
      </c>
    </row>
    <row r="13" spans="1:6" x14ac:dyDescent="0.25">
      <c r="A13" s="6" t="str">
        <f>Information!A13</f>
        <v>10:45-11:20am</v>
      </c>
      <c r="B13" t="str">
        <v>Lunch</v>
      </c>
      <c r="C13">
        <f t="shared" ca="1" si="1"/>
        <v>1</v>
      </c>
      <c r="D13">
        <f t="shared" ca="1" si="0"/>
        <v>0</v>
      </c>
      <c r="E13">
        <f t="shared" ca="1" si="0"/>
        <v>1</v>
      </c>
    </row>
    <row r="14" spans="1:6" x14ac:dyDescent="0.25">
      <c r="A14" s="6" t="str">
        <f>Information!A14</f>
        <v>11:20-12:00pm</v>
      </c>
      <c r="B14" t="str">
        <v>L3 Skills and free time</v>
      </c>
      <c r="C14">
        <f t="shared" ca="1" si="1"/>
        <v>1</v>
      </c>
      <c r="D14">
        <f t="shared" ca="1" si="0"/>
        <v>1</v>
      </c>
      <c r="E14">
        <f t="shared" ca="1" si="0"/>
        <v>1</v>
      </c>
    </row>
    <row r="15" spans="1:6" x14ac:dyDescent="0.25">
      <c r="A15" s="6" t="str">
        <f>Information!A15</f>
        <v>12:00-12:20pm</v>
      </c>
      <c r="B15" t="str">
        <v>TeachTown Social Skills</v>
      </c>
      <c r="C15">
        <f t="shared" ca="1" si="1"/>
        <v>0</v>
      </c>
      <c r="D15">
        <f t="shared" ca="1" si="0"/>
        <v>0</v>
      </c>
      <c r="E15">
        <f t="shared" ca="1" si="0"/>
        <v>1</v>
      </c>
    </row>
    <row r="16" spans="1:6" x14ac:dyDescent="0.25">
      <c r="A16" s="6" t="str">
        <f>Information!A16</f>
        <v>12:20-12:40pm</v>
      </c>
      <c r="B16" t="str">
        <v>Snack and Student Choice episode</v>
      </c>
      <c r="C16">
        <f t="shared" ca="1" si="1"/>
        <v>1</v>
      </c>
      <c r="D16">
        <f t="shared" ca="1" si="0"/>
        <v>0</v>
      </c>
      <c r="E16">
        <f t="shared" ca="1" si="0"/>
        <v>1</v>
      </c>
    </row>
    <row r="17" spans="1:6" x14ac:dyDescent="0.25">
      <c r="A17" s="6" t="str">
        <f>Information!A17</f>
        <v>12:40-1:10pm</v>
      </c>
      <c r="B17" t="str">
        <v>Recess</v>
      </c>
      <c r="C17">
        <f t="shared" ca="1" si="1"/>
        <v>1</v>
      </c>
      <c r="D17">
        <f t="shared" ca="1" si="0"/>
        <v>0</v>
      </c>
      <c r="E17">
        <f t="shared" ca="1" si="0"/>
        <v>1</v>
      </c>
    </row>
    <row r="18" spans="1:6" x14ac:dyDescent="0.25">
      <c r="A18" s="6" t="str">
        <f>Information!A18</f>
        <v>1:10-1:40pm</v>
      </c>
      <c r="B18" t="str">
        <v>Bathroom/iPad time/pack up</v>
      </c>
      <c r="C18">
        <f t="shared" ca="1" si="1"/>
        <v>1</v>
      </c>
      <c r="D18">
        <f t="shared" ca="1" si="0"/>
        <v>1</v>
      </c>
      <c r="E18">
        <f t="shared" ca="1" si="0"/>
        <v>0</v>
      </c>
    </row>
    <row r="19" spans="1:6" x14ac:dyDescent="0.25">
      <c r="A19" s="6" t="str">
        <f>Information!A19</f>
        <v>1:45pm-2:30pm</v>
      </c>
      <c r="B19" t="str">
        <v>Bus/Dismissal</v>
      </c>
      <c r="C19">
        <f t="shared" ca="1" si="1"/>
        <v>0</v>
      </c>
      <c r="D19">
        <f t="shared" ca="1" si="0"/>
        <v>0</v>
      </c>
      <c r="E19">
        <f t="shared" ca="1" si="0"/>
        <v>0</v>
      </c>
    </row>
    <row r="20" spans="1:6" x14ac:dyDescent="0.25">
      <c r="A20" s="15" t="s">
        <v>43</v>
      </c>
      <c r="B20" s="15"/>
      <c r="C20" s="9">
        <f ca="1">SUM(C5:C19)</f>
        <v>6</v>
      </c>
      <c r="D20" s="9">
        <f t="shared" ref="D20:E20" ca="1" si="2">SUM(D5:D19)</f>
        <v>4</v>
      </c>
      <c r="E20" s="9">
        <f t="shared" ca="1" si="2"/>
        <v>8</v>
      </c>
      <c r="F20" s="10">
        <f ca="1">SUM(C20:E20)</f>
        <v>18</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05E85DFB-A806-40FC-AEAA-3DA51F25B8B7}">
      <formula1>"Monday, Tuesday, Wednesday, Thursday, Friday"</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EA393-709D-4C4D-AED1-85457FEC3C99}">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1</v>
      </c>
      <c r="E5">
        <f t="shared" ca="1" si="0"/>
        <v>0</v>
      </c>
    </row>
    <row r="6" spans="1:6" x14ac:dyDescent="0.25">
      <c r="A6" s="6" t="str">
        <f>Information!A6</f>
        <v>7:40-8:00 am</v>
      </c>
      <c r="B6" t="str">
        <v>Morning Meeting</v>
      </c>
      <c r="C6">
        <f t="shared" ref="C6:C19" ca="1" si="1">RANDBETWEEN(0,1)</f>
        <v>0</v>
      </c>
      <c r="D6">
        <f t="shared" ca="1" si="0"/>
        <v>1</v>
      </c>
      <c r="E6">
        <f t="shared" ca="1" si="0"/>
        <v>0</v>
      </c>
    </row>
    <row r="7" spans="1:6" x14ac:dyDescent="0.25">
      <c r="A7" s="6" t="str">
        <f>Information!A7</f>
        <v>8:00-8:10 am</v>
      </c>
      <c r="B7" t="str">
        <v>Spelling folder</v>
      </c>
      <c r="C7">
        <f t="shared" ca="1" si="1"/>
        <v>0</v>
      </c>
      <c r="D7">
        <f t="shared" ca="1" si="0"/>
        <v>1</v>
      </c>
      <c r="E7">
        <f t="shared" ca="1" si="0"/>
        <v>0</v>
      </c>
    </row>
    <row r="8" spans="1:6" x14ac:dyDescent="0.25">
      <c r="A8" s="6" t="str">
        <f>Information!A8</f>
        <v>8:10-8:50 am</v>
      </c>
      <c r="B8" t="str">
        <v>Pull-out</v>
      </c>
      <c r="C8">
        <f t="shared" ca="1" si="1"/>
        <v>0</v>
      </c>
      <c r="D8">
        <f t="shared" ca="1" si="0"/>
        <v>0</v>
      </c>
      <c r="E8">
        <f t="shared" ca="1" si="0"/>
        <v>0</v>
      </c>
    </row>
    <row r="9" spans="1:6" x14ac:dyDescent="0.25">
      <c r="A9" s="6" t="str">
        <f>Information!A9</f>
        <v>8:50-9:30 am</v>
      </c>
      <c r="B9" t="str">
        <v>ELA</v>
      </c>
      <c r="C9">
        <f t="shared" ca="1" si="1"/>
        <v>0</v>
      </c>
      <c r="D9">
        <f t="shared" ca="1" si="0"/>
        <v>0</v>
      </c>
      <c r="E9">
        <f t="shared" ca="1" si="0"/>
        <v>1</v>
      </c>
    </row>
    <row r="10" spans="1:6" x14ac:dyDescent="0.25">
      <c r="A10" s="6" t="str">
        <f>Information!A10</f>
        <v>9:30-9:45 am</v>
      </c>
      <c r="B10" t="str">
        <v>Brain Break</v>
      </c>
      <c r="C10">
        <f t="shared" ca="1" si="1"/>
        <v>0</v>
      </c>
      <c r="D10">
        <f t="shared" ca="1" si="0"/>
        <v>1</v>
      </c>
      <c r="E10">
        <f t="shared" ca="1" si="0"/>
        <v>0</v>
      </c>
    </row>
    <row r="11" spans="1:6" x14ac:dyDescent="0.25">
      <c r="A11" s="6" t="str">
        <f>Information!A11</f>
        <v>9:45-10:15 am</v>
      </c>
      <c r="B11" t="str">
        <v>Math</v>
      </c>
      <c r="C11">
        <f t="shared" ca="1" si="1"/>
        <v>0</v>
      </c>
      <c r="D11">
        <f t="shared" ca="1" si="0"/>
        <v>0</v>
      </c>
      <c r="E11">
        <f t="shared" ca="1" si="0"/>
        <v>1</v>
      </c>
    </row>
    <row r="12" spans="1:6" x14ac:dyDescent="0.25">
      <c r="A12" s="6" t="str">
        <f>Information!A12</f>
        <v>10:15-10:45am</v>
      </c>
      <c r="B12" t="str">
        <v>News 2 You</v>
      </c>
      <c r="C12">
        <f t="shared" ca="1" si="1"/>
        <v>1</v>
      </c>
      <c r="D12">
        <f t="shared" ca="1" si="0"/>
        <v>0</v>
      </c>
      <c r="E12">
        <f t="shared" ca="1" si="0"/>
        <v>0</v>
      </c>
    </row>
    <row r="13" spans="1:6" x14ac:dyDescent="0.25">
      <c r="A13" s="6" t="str">
        <f>Information!A13</f>
        <v>10:45-11:20am</v>
      </c>
      <c r="B13" t="str">
        <v>Lunch</v>
      </c>
      <c r="C13">
        <f t="shared" ca="1" si="1"/>
        <v>1</v>
      </c>
      <c r="D13">
        <f t="shared" ca="1" si="0"/>
        <v>0</v>
      </c>
      <c r="E13">
        <f t="shared" ca="1" si="0"/>
        <v>0</v>
      </c>
    </row>
    <row r="14" spans="1:6" x14ac:dyDescent="0.25">
      <c r="A14" s="6" t="str">
        <f>Information!A14</f>
        <v>11:20-12:00pm</v>
      </c>
      <c r="B14" t="str">
        <v>L3 Skills and free time</v>
      </c>
      <c r="C14">
        <f t="shared" ca="1" si="1"/>
        <v>1</v>
      </c>
      <c r="D14">
        <f t="shared" ca="1" si="0"/>
        <v>1</v>
      </c>
      <c r="E14">
        <f t="shared" ca="1" si="0"/>
        <v>0</v>
      </c>
    </row>
    <row r="15" spans="1:6" x14ac:dyDescent="0.25">
      <c r="A15" s="6" t="str">
        <f>Information!A15</f>
        <v>12:00-12:20pm</v>
      </c>
      <c r="B15" t="str">
        <v>TeachTown Social Skills</v>
      </c>
      <c r="C15">
        <f t="shared" ca="1" si="1"/>
        <v>0</v>
      </c>
      <c r="D15">
        <f t="shared" ca="1" si="0"/>
        <v>0</v>
      </c>
      <c r="E15">
        <f t="shared" ca="1" si="0"/>
        <v>1</v>
      </c>
    </row>
    <row r="16" spans="1:6" x14ac:dyDescent="0.25">
      <c r="A16" s="6" t="str">
        <f>Information!A16</f>
        <v>12:20-12:40pm</v>
      </c>
      <c r="B16" t="str">
        <v>Snack and Student Choice episode</v>
      </c>
      <c r="C16">
        <f t="shared" ca="1" si="1"/>
        <v>0</v>
      </c>
      <c r="D16">
        <f t="shared" ca="1" si="0"/>
        <v>0</v>
      </c>
      <c r="E16">
        <f t="shared" ca="1" si="0"/>
        <v>1</v>
      </c>
    </row>
    <row r="17" spans="1:6" x14ac:dyDescent="0.25">
      <c r="A17" s="6" t="str">
        <f>Information!A17</f>
        <v>12:40-1:10pm</v>
      </c>
      <c r="B17" t="str">
        <v>Recess</v>
      </c>
      <c r="C17">
        <f t="shared" ca="1" si="1"/>
        <v>0</v>
      </c>
      <c r="D17">
        <f t="shared" ca="1" si="0"/>
        <v>1</v>
      </c>
      <c r="E17">
        <f t="shared" ca="1" si="0"/>
        <v>0</v>
      </c>
    </row>
    <row r="18" spans="1:6" x14ac:dyDescent="0.25">
      <c r="A18" s="6" t="str">
        <f>Information!A18</f>
        <v>1:10-1:40pm</v>
      </c>
      <c r="B18" t="str">
        <v>Bathroom/iPad time/pack up</v>
      </c>
      <c r="C18">
        <f t="shared" ca="1" si="1"/>
        <v>0</v>
      </c>
      <c r="D18">
        <f t="shared" ca="1" si="0"/>
        <v>1</v>
      </c>
      <c r="E18">
        <f t="shared" ca="1" si="0"/>
        <v>1</v>
      </c>
    </row>
    <row r="19" spans="1:6" x14ac:dyDescent="0.25">
      <c r="A19" s="6" t="str">
        <f>Information!A19</f>
        <v>1:45pm-2:30pm</v>
      </c>
      <c r="B19" t="str">
        <v>Bus/Dismissal</v>
      </c>
      <c r="C19">
        <f t="shared" ca="1" si="1"/>
        <v>1</v>
      </c>
      <c r="D19">
        <f t="shared" ca="1" si="0"/>
        <v>0</v>
      </c>
      <c r="E19">
        <f t="shared" ca="1" si="0"/>
        <v>1</v>
      </c>
    </row>
    <row r="20" spans="1:6" x14ac:dyDescent="0.25">
      <c r="A20" s="15" t="s">
        <v>43</v>
      </c>
      <c r="B20" s="15"/>
      <c r="C20" s="9">
        <f ca="1">SUM(C5:C19)</f>
        <v>4</v>
      </c>
      <c r="D20" s="9">
        <f t="shared" ref="D20:E20" ca="1" si="2">SUM(D5:D19)</f>
        <v>7</v>
      </c>
      <c r="E20" s="9">
        <f t="shared" ca="1" si="2"/>
        <v>6</v>
      </c>
      <c r="F20" s="10">
        <f ca="1">SUM(C20:E20)</f>
        <v>17</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777A3472-C185-413D-BADA-689FE1F7AAF1}">
      <formula1>"Monday, Tuesday, Wednesday, Thursday, Friday"</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67064-50EB-4F53-9A3A-A96974845F0B}">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0</v>
      </c>
      <c r="E5">
        <f t="shared" ca="1" si="0"/>
        <v>1</v>
      </c>
    </row>
    <row r="6" spans="1:6" x14ac:dyDescent="0.25">
      <c r="A6" s="6" t="str">
        <f>Information!A6</f>
        <v>7:40-8:00 am</v>
      </c>
      <c r="B6" t="str">
        <v>Morning Meeting</v>
      </c>
      <c r="C6">
        <f t="shared" ref="C6:C19" ca="1" si="1">RANDBETWEEN(0,1)</f>
        <v>1</v>
      </c>
      <c r="D6">
        <f t="shared" ca="1" si="0"/>
        <v>0</v>
      </c>
      <c r="E6">
        <f t="shared" ca="1" si="0"/>
        <v>1</v>
      </c>
    </row>
    <row r="7" spans="1:6" x14ac:dyDescent="0.25">
      <c r="A7" s="6" t="str">
        <f>Information!A7</f>
        <v>8:00-8:10 am</v>
      </c>
      <c r="B7" t="str">
        <v>Spelling folder</v>
      </c>
      <c r="C7">
        <f t="shared" ca="1" si="1"/>
        <v>1</v>
      </c>
      <c r="D7">
        <f t="shared" ca="1" si="0"/>
        <v>0</v>
      </c>
      <c r="E7">
        <f t="shared" ca="1" si="0"/>
        <v>0</v>
      </c>
    </row>
    <row r="8" spans="1:6" x14ac:dyDescent="0.25">
      <c r="A8" s="6" t="str">
        <f>Information!A8</f>
        <v>8:10-8:50 am</v>
      </c>
      <c r="B8" t="str">
        <v>Pull-out</v>
      </c>
      <c r="C8">
        <f t="shared" ca="1" si="1"/>
        <v>0</v>
      </c>
      <c r="D8">
        <f t="shared" ca="1" si="0"/>
        <v>0</v>
      </c>
      <c r="E8">
        <f t="shared" ca="1" si="0"/>
        <v>0</v>
      </c>
    </row>
    <row r="9" spans="1:6" x14ac:dyDescent="0.25">
      <c r="A9" s="6" t="str">
        <f>Information!A9</f>
        <v>8:50-9:30 am</v>
      </c>
      <c r="B9" t="str">
        <v>ELA</v>
      </c>
      <c r="C9">
        <f t="shared" ca="1" si="1"/>
        <v>1</v>
      </c>
      <c r="D9">
        <f t="shared" ca="1" si="0"/>
        <v>0</v>
      </c>
      <c r="E9">
        <f t="shared" ca="1" si="0"/>
        <v>0</v>
      </c>
    </row>
    <row r="10" spans="1:6" x14ac:dyDescent="0.25">
      <c r="A10" s="6" t="str">
        <f>Information!A10</f>
        <v>9:30-9:45 am</v>
      </c>
      <c r="B10" t="str">
        <v>Brain Break</v>
      </c>
      <c r="C10">
        <f t="shared" ca="1" si="1"/>
        <v>0</v>
      </c>
      <c r="D10">
        <f t="shared" ca="1" si="0"/>
        <v>0</v>
      </c>
      <c r="E10">
        <f t="shared" ca="1" si="0"/>
        <v>1</v>
      </c>
    </row>
    <row r="11" spans="1:6" x14ac:dyDescent="0.25">
      <c r="A11" s="6" t="str">
        <f>Information!A11</f>
        <v>9:45-10:15 am</v>
      </c>
      <c r="B11" t="str">
        <v>Math</v>
      </c>
      <c r="C11">
        <f t="shared" ca="1" si="1"/>
        <v>0</v>
      </c>
      <c r="D11">
        <f t="shared" ca="1" si="0"/>
        <v>1</v>
      </c>
      <c r="E11">
        <f t="shared" ca="1" si="0"/>
        <v>0</v>
      </c>
    </row>
    <row r="12" spans="1:6" x14ac:dyDescent="0.25">
      <c r="A12" s="6" t="str">
        <f>Information!A12</f>
        <v>10:15-10:45am</v>
      </c>
      <c r="B12" t="str">
        <v>News 2 You</v>
      </c>
      <c r="C12">
        <f t="shared" ca="1" si="1"/>
        <v>1</v>
      </c>
      <c r="D12">
        <f t="shared" ca="1" si="0"/>
        <v>0</v>
      </c>
      <c r="E12">
        <f t="shared" ca="1" si="0"/>
        <v>0</v>
      </c>
    </row>
    <row r="13" spans="1:6" x14ac:dyDescent="0.25">
      <c r="A13" s="6" t="str">
        <f>Information!A13</f>
        <v>10:45-11:20am</v>
      </c>
      <c r="B13" t="str">
        <v>Lunch</v>
      </c>
      <c r="C13">
        <f t="shared" ca="1" si="1"/>
        <v>1</v>
      </c>
      <c r="D13">
        <f t="shared" ca="1" si="0"/>
        <v>0</v>
      </c>
      <c r="E13">
        <f t="shared" ca="1" si="0"/>
        <v>1</v>
      </c>
    </row>
    <row r="14" spans="1:6" x14ac:dyDescent="0.25">
      <c r="A14" s="6" t="str">
        <f>Information!A14</f>
        <v>11:20-12:00pm</v>
      </c>
      <c r="B14" t="str">
        <v>L3 Skills and free time</v>
      </c>
      <c r="C14">
        <f t="shared" ca="1" si="1"/>
        <v>0</v>
      </c>
      <c r="D14">
        <f t="shared" ca="1" si="0"/>
        <v>1</v>
      </c>
      <c r="E14">
        <f t="shared" ca="1" si="0"/>
        <v>1</v>
      </c>
    </row>
    <row r="15" spans="1:6" x14ac:dyDescent="0.25">
      <c r="A15" s="6" t="str">
        <f>Information!A15</f>
        <v>12:00-12:20pm</v>
      </c>
      <c r="B15" t="str">
        <v>TeachTown Social Skills</v>
      </c>
      <c r="C15">
        <f t="shared" ca="1" si="1"/>
        <v>1</v>
      </c>
      <c r="D15">
        <f t="shared" ca="1" si="0"/>
        <v>0</v>
      </c>
      <c r="E15">
        <f t="shared" ca="1" si="0"/>
        <v>1</v>
      </c>
    </row>
    <row r="16" spans="1:6" x14ac:dyDescent="0.25">
      <c r="A16" s="6" t="str">
        <f>Information!A16</f>
        <v>12:20-12:40pm</v>
      </c>
      <c r="B16" t="str">
        <v>Snack and Student Choice episode</v>
      </c>
      <c r="C16">
        <f t="shared" ca="1" si="1"/>
        <v>0</v>
      </c>
      <c r="D16">
        <f t="shared" ca="1" si="0"/>
        <v>1</v>
      </c>
      <c r="E16">
        <f t="shared" ca="1" si="0"/>
        <v>1</v>
      </c>
    </row>
    <row r="17" spans="1:6" x14ac:dyDescent="0.25">
      <c r="A17" s="6" t="str">
        <f>Information!A17</f>
        <v>12:40-1:10pm</v>
      </c>
      <c r="B17" t="str">
        <v>Recess</v>
      </c>
      <c r="C17">
        <f t="shared" ca="1" si="1"/>
        <v>1</v>
      </c>
      <c r="D17">
        <f t="shared" ca="1" si="0"/>
        <v>1</v>
      </c>
      <c r="E17">
        <f t="shared" ca="1" si="0"/>
        <v>0</v>
      </c>
    </row>
    <row r="18" spans="1:6" x14ac:dyDescent="0.25">
      <c r="A18" s="6" t="str">
        <f>Information!A18</f>
        <v>1:10-1:40pm</v>
      </c>
      <c r="B18" t="str">
        <v>Bathroom/iPad time/pack up</v>
      </c>
      <c r="C18">
        <f t="shared" ca="1" si="1"/>
        <v>0</v>
      </c>
      <c r="D18">
        <f t="shared" ca="1" si="0"/>
        <v>1</v>
      </c>
      <c r="E18">
        <f t="shared" ca="1" si="0"/>
        <v>1</v>
      </c>
    </row>
    <row r="19" spans="1:6" x14ac:dyDescent="0.25">
      <c r="A19" s="6" t="str">
        <f>Information!A19</f>
        <v>1:45pm-2:30pm</v>
      </c>
      <c r="B19" t="str">
        <v>Bus/Dismissal</v>
      </c>
      <c r="C19">
        <f t="shared" ca="1" si="1"/>
        <v>1</v>
      </c>
      <c r="D19">
        <f t="shared" ca="1" si="0"/>
        <v>1</v>
      </c>
      <c r="E19">
        <f t="shared" ca="1" si="0"/>
        <v>0</v>
      </c>
    </row>
    <row r="20" spans="1:6" x14ac:dyDescent="0.25">
      <c r="A20" s="15" t="s">
        <v>43</v>
      </c>
      <c r="B20" s="15"/>
      <c r="C20" s="9">
        <f ca="1">SUM(C5:C19)</f>
        <v>8</v>
      </c>
      <c r="D20" s="9">
        <f t="shared" ref="D20:E20" ca="1" si="2">SUM(D5:D19)</f>
        <v>6</v>
      </c>
      <c r="E20" s="9">
        <f t="shared" ca="1" si="2"/>
        <v>8</v>
      </c>
      <c r="F20" s="10">
        <f ca="1">SUM(C20:E20)</f>
        <v>22</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B9EDF654-A571-431B-B21C-823712535958}">
      <formula1>"Monday, Tuesday, Wednesday, Thursday, Friday"</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AE58-2C56-4377-A0B6-0B61927C8153}">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0</v>
      </c>
      <c r="E5">
        <f t="shared" ca="1" si="0"/>
        <v>0</v>
      </c>
    </row>
    <row r="6" spans="1:6" x14ac:dyDescent="0.25">
      <c r="A6" s="6" t="str">
        <f>Information!A6</f>
        <v>7:40-8:00 am</v>
      </c>
      <c r="B6" t="str">
        <v>Morning Meeting</v>
      </c>
      <c r="C6">
        <f t="shared" ref="C6:C19" ca="1" si="1">RANDBETWEEN(0,1)</f>
        <v>1</v>
      </c>
      <c r="D6">
        <f t="shared" ca="1" si="0"/>
        <v>1</v>
      </c>
      <c r="E6">
        <f t="shared" ca="1" si="0"/>
        <v>0</v>
      </c>
    </row>
    <row r="7" spans="1:6" x14ac:dyDescent="0.25">
      <c r="A7" s="6" t="str">
        <f>Information!A7</f>
        <v>8:00-8:10 am</v>
      </c>
      <c r="B7" t="str">
        <v>Spelling folder</v>
      </c>
      <c r="C7">
        <f t="shared" ca="1" si="1"/>
        <v>0</v>
      </c>
      <c r="D7">
        <f t="shared" ca="1" si="0"/>
        <v>1</v>
      </c>
      <c r="E7">
        <f t="shared" ca="1" si="0"/>
        <v>0</v>
      </c>
    </row>
    <row r="8" spans="1:6" x14ac:dyDescent="0.25">
      <c r="A8" s="6" t="str">
        <f>Information!A8</f>
        <v>8:10-8:50 am</v>
      </c>
      <c r="B8" t="str">
        <v>Pull-out</v>
      </c>
      <c r="C8">
        <f t="shared" ca="1" si="1"/>
        <v>0</v>
      </c>
      <c r="D8">
        <f t="shared" ca="1" si="0"/>
        <v>1</v>
      </c>
      <c r="E8">
        <f t="shared" ca="1" si="0"/>
        <v>0</v>
      </c>
    </row>
    <row r="9" spans="1:6" x14ac:dyDescent="0.25">
      <c r="A9" s="6" t="str">
        <f>Information!A9</f>
        <v>8:50-9:30 am</v>
      </c>
      <c r="B9" t="str">
        <v>ELA</v>
      </c>
      <c r="C9">
        <f t="shared" ca="1" si="1"/>
        <v>0</v>
      </c>
      <c r="D9">
        <f t="shared" ca="1" si="0"/>
        <v>1</v>
      </c>
      <c r="E9">
        <f t="shared" ca="1" si="0"/>
        <v>1</v>
      </c>
    </row>
    <row r="10" spans="1:6" x14ac:dyDescent="0.25">
      <c r="A10" s="6" t="str">
        <f>Information!A10</f>
        <v>9:30-9:45 am</v>
      </c>
      <c r="B10" t="str">
        <v>Brain Break</v>
      </c>
      <c r="C10">
        <f t="shared" ca="1" si="1"/>
        <v>0</v>
      </c>
      <c r="D10">
        <f t="shared" ca="1" si="0"/>
        <v>0</v>
      </c>
      <c r="E10">
        <f t="shared" ca="1" si="0"/>
        <v>0</v>
      </c>
    </row>
    <row r="11" spans="1:6" x14ac:dyDescent="0.25">
      <c r="A11" s="6" t="str">
        <f>Information!A11</f>
        <v>9:45-10:15 am</v>
      </c>
      <c r="B11" t="str">
        <v>Math</v>
      </c>
      <c r="C11">
        <f t="shared" ca="1" si="1"/>
        <v>0</v>
      </c>
      <c r="D11">
        <f t="shared" ca="1" si="0"/>
        <v>0</v>
      </c>
      <c r="E11">
        <f t="shared" ca="1" si="0"/>
        <v>1</v>
      </c>
    </row>
    <row r="12" spans="1:6" x14ac:dyDescent="0.25">
      <c r="A12" s="6" t="str">
        <f>Information!A12</f>
        <v>10:15-10:45am</v>
      </c>
      <c r="B12" t="str">
        <v>News 2 You</v>
      </c>
      <c r="C12">
        <f t="shared" ca="1" si="1"/>
        <v>1</v>
      </c>
      <c r="D12">
        <f t="shared" ca="1" si="0"/>
        <v>1</v>
      </c>
      <c r="E12">
        <f t="shared" ca="1" si="0"/>
        <v>1</v>
      </c>
    </row>
    <row r="13" spans="1:6" x14ac:dyDescent="0.25">
      <c r="A13" s="6" t="str">
        <f>Information!A13</f>
        <v>10:45-11:20am</v>
      </c>
      <c r="B13" t="str">
        <v>Lunch</v>
      </c>
      <c r="C13">
        <f t="shared" ca="1" si="1"/>
        <v>0</v>
      </c>
      <c r="D13">
        <f t="shared" ca="1" si="0"/>
        <v>1</v>
      </c>
      <c r="E13">
        <f t="shared" ca="1" si="0"/>
        <v>0</v>
      </c>
    </row>
    <row r="14" spans="1:6" x14ac:dyDescent="0.25">
      <c r="A14" s="6" t="str">
        <f>Information!A14</f>
        <v>11:20-12:00pm</v>
      </c>
      <c r="B14" t="str">
        <v>L3 Skills and free time</v>
      </c>
      <c r="C14">
        <f t="shared" ca="1" si="1"/>
        <v>0</v>
      </c>
      <c r="D14">
        <f t="shared" ca="1" si="0"/>
        <v>0</v>
      </c>
      <c r="E14">
        <f t="shared" ca="1" si="0"/>
        <v>0</v>
      </c>
    </row>
    <row r="15" spans="1:6" x14ac:dyDescent="0.25">
      <c r="A15" s="6" t="str">
        <f>Information!A15</f>
        <v>12:00-12:20pm</v>
      </c>
      <c r="B15" t="str">
        <v>TeachTown Social Skills</v>
      </c>
      <c r="C15">
        <f t="shared" ca="1" si="1"/>
        <v>0</v>
      </c>
      <c r="D15">
        <f t="shared" ca="1" si="0"/>
        <v>0</v>
      </c>
      <c r="E15">
        <f t="shared" ca="1" si="0"/>
        <v>0</v>
      </c>
    </row>
    <row r="16" spans="1:6" x14ac:dyDescent="0.25">
      <c r="A16" s="6" t="str">
        <f>Information!A16</f>
        <v>12:20-12:40pm</v>
      </c>
      <c r="B16" t="str">
        <v>Snack and Student Choice episode</v>
      </c>
      <c r="C16">
        <f t="shared" ca="1" si="1"/>
        <v>0</v>
      </c>
      <c r="D16">
        <f t="shared" ca="1" si="0"/>
        <v>1</v>
      </c>
      <c r="E16">
        <f t="shared" ca="1" si="0"/>
        <v>1</v>
      </c>
    </row>
    <row r="17" spans="1:6" x14ac:dyDescent="0.25">
      <c r="A17" s="6" t="str">
        <f>Information!A17</f>
        <v>12:40-1:10pm</v>
      </c>
      <c r="B17" t="str">
        <v>Recess</v>
      </c>
      <c r="C17">
        <f t="shared" ca="1" si="1"/>
        <v>1</v>
      </c>
      <c r="D17">
        <f t="shared" ca="1" si="0"/>
        <v>1</v>
      </c>
      <c r="E17">
        <f t="shared" ca="1" si="0"/>
        <v>0</v>
      </c>
    </row>
    <row r="18" spans="1:6" x14ac:dyDescent="0.25">
      <c r="A18" s="6" t="str">
        <f>Information!A18</f>
        <v>1:10-1:40pm</v>
      </c>
      <c r="B18" t="str">
        <v>Bathroom/iPad time/pack up</v>
      </c>
      <c r="C18">
        <f t="shared" ca="1" si="1"/>
        <v>1</v>
      </c>
      <c r="D18">
        <f t="shared" ca="1" si="0"/>
        <v>1</v>
      </c>
      <c r="E18">
        <f t="shared" ca="1" si="0"/>
        <v>0</v>
      </c>
    </row>
    <row r="19" spans="1:6" x14ac:dyDescent="0.25">
      <c r="A19" s="6" t="str">
        <f>Information!A19</f>
        <v>1:45pm-2:30pm</v>
      </c>
      <c r="B19" t="str">
        <v>Bus/Dismissal</v>
      </c>
      <c r="C19">
        <f t="shared" ca="1" si="1"/>
        <v>1</v>
      </c>
      <c r="D19">
        <f t="shared" ca="1" si="0"/>
        <v>0</v>
      </c>
      <c r="E19">
        <f t="shared" ca="1" si="0"/>
        <v>0</v>
      </c>
    </row>
    <row r="20" spans="1:6" x14ac:dyDescent="0.25">
      <c r="A20" s="15" t="s">
        <v>43</v>
      </c>
      <c r="B20" s="15"/>
      <c r="C20" s="9">
        <f ca="1">SUM(C5:C19)</f>
        <v>5</v>
      </c>
      <c r="D20" s="9">
        <f t="shared" ref="D20:E20" ca="1" si="2">SUM(D5:D19)</f>
        <v>9</v>
      </c>
      <c r="E20" s="9">
        <f t="shared" ca="1" si="2"/>
        <v>4</v>
      </c>
      <c r="F20" s="10">
        <f ca="1">SUM(C20:E20)</f>
        <v>18</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C3D4EC2A-15EF-4937-87AE-0CD7AB7FA69D}">
      <formula1>"Monday, Tuesday, Wednesday, Thursday, Friday"</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DFD2-8383-4ACB-80C6-F1AB0B75A760}">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0</v>
      </c>
      <c r="E5">
        <f t="shared" ca="1" si="0"/>
        <v>1</v>
      </c>
    </row>
    <row r="6" spans="1:6" x14ac:dyDescent="0.25">
      <c r="A6" s="6" t="str">
        <f>Information!A6</f>
        <v>7:40-8:00 am</v>
      </c>
      <c r="B6" t="str">
        <v>Morning Meeting</v>
      </c>
      <c r="C6">
        <f t="shared" ref="C6:C19" ca="1" si="1">RANDBETWEEN(0,1)</f>
        <v>1</v>
      </c>
      <c r="D6">
        <f t="shared" ca="1" si="0"/>
        <v>1</v>
      </c>
      <c r="E6">
        <f t="shared" ca="1" si="0"/>
        <v>1</v>
      </c>
    </row>
    <row r="7" spans="1:6" x14ac:dyDescent="0.25">
      <c r="A7" s="6" t="str">
        <f>Information!A7</f>
        <v>8:00-8:10 am</v>
      </c>
      <c r="B7" t="str">
        <v>Spelling folder</v>
      </c>
      <c r="C7">
        <f t="shared" ca="1" si="1"/>
        <v>1</v>
      </c>
      <c r="D7">
        <f t="shared" ca="1" si="0"/>
        <v>1</v>
      </c>
      <c r="E7">
        <f t="shared" ca="1" si="0"/>
        <v>0</v>
      </c>
    </row>
    <row r="8" spans="1:6" x14ac:dyDescent="0.25">
      <c r="A8" s="6" t="str">
        <f>Information!A8</f>
        <v>8:10-8:50 am</v>
      </c>
      <c r="B8" t="str">
        <v>Pull-out</v>
      </c>
      <c r="C8">
        <f t="shared" ca="1" si="1"/>
        <v>1</v>
      </c>
      <c r="D8">
        <f t="shared" ca="1" si="0"/>
        <v>0</v>
      </c>
      <c r="E8">
        <f t="shared" ca="1" si="0"/>
        <v>1</v>
      </c>
    </row>
    <row r="9" spans="1:6" x14ac:dyDescent="0.25">
      <c r="A9" s="6" t="str">
        <f>Information!A9</f>
        <v>8:50-9:30 am</v>
      </c>
      <c r="B9" t="str">
        <v>ELA</v>
      </c>
      <c r="C9">
        <f t="shared" ca="1" si="1"/>
        <v>1</v>
      </c>
      <c r="D9">
        <f t="shared" ca="1" si="0"/>
        <v>1</v>
      </c>
      <c r="E9">
        <f t="shared" ca="1" si="0"/>
        <v>0</v>
      </c>
    </row>
    <row r="10" spans="1:6" x14ac:dyDescent="0.25">
      <c r="A10" s="6" t="str">
        <f>Information!A10</f>
        <v>9:30-9:45 am</v>
      </c>
      <c r="B10" t="str">
        <v>Brain Break</v>
      </c>
      <c r="C10">
        <f t="shared" ca="1" si="1"/>
        <v>1</v>
      </c>
      <c r="D10">
        <f t="shared" ca="1" si="0"/>
        <v>0</v>
      </c>
      <c r="E10">
        <f t="shared" ca="1" si="0"/>
        <v>1</v>
      </c>
    </row>
    <row r="11" spans="1:6" x14ac:dyDescent="0.25">
      <c r="A11" s="6" t="str">
        <f>Information!A11</f>
        <v>9:45-10:15 am</v>
      </c>
      <c r="B11" t="str">
        <v>Math</v>
      </c>
      <c r="C11">
        <f t="shared" ca="1" si="1"/>
        <v>0</v>
      </c>
      <c r="D11">
        <f t="shared" ca="1" si="0"/>
        <v>0</v>
      </c>
      <c r="E11">
        <f t="shared" ca="1" si="0"/>
        <v>1</v>
      </c>
    </row>
    <row r="12" spans="1:6" x14ac:dyDescent="0.25">
      <c r="A12" s="6" t="str">
        <f>Information!A12</f>
        <v>10:15-10:45am</v>
      </c>
      <c r="B12" t="str">
        <v>News 2 You</v>
      </c>
      <c r="C12">
        <f t="shared" ca="1" si="1"/>
        <v>1</v>
      </c>
      <c r="D12">
        <f t="shared" ca="1" si="0"/>
        <v>0</v>
      </c>
      <c r="E12">
        <f t="shared" ca="1" si="0"/>
        <v>0</v>
      </c>
    </row>
    <row r="13" spans="1:6" x14ac:dyDescent="0.25">
      <c r="A13" s="6" t="str">
        <f>Information!A13</f>
        <v>10:45-11:20am</v>
      </c>
      <c r="B13" t="str">
        <v>Lunch</v>
      </c>
      <c r="C13">
        <f t="shared" ca="1" si="1"/>
        <v>1</v>
      </c>
      <c r="D13">
        <f t="shared" ca="1" si="0"/>
        <v>1</v>
      </c>
      <c r="E13">
        <f t="shared" ca="1" si="0"/>
        <v>0</v>
      </c>
    </row>
    <row r="14" spans="1:6" x14ac:dyDescent="0.25">
      <c r="A14" s="6" t="str">
        <f>Information!A14</f>
        <v>11:20-12:00pm</v>
      </c>
      <c r="B14" t="str">
        <v>L3 Skills and free time</v>
      </c>
      <c r="C14">
        <f t="shared" ca="1" si="1"/>
        <v>0</v>
      </c>
      <c r="D14">
        <f t="shared" ca="1" si="0"/>
        <v>1</v>
      </c>
      <c r="E14">
        <f t="shared" ca="1" si="0"/>
        <v>1</v>
      </c>
    </row>
    <row r="15" spans="1:6" x14ac:dyDescent="0.25">
      <c r="A15" s="6" t="str">
        <f>Information!A15</f>
        <v>12:00-12:20pm</v>
      </c>
      <c r="B15" t="str">
        <v>TeachTown Social Skills</v>
      </c>
      <c r="C15">
        <f t="shared" ca="1" si="1"/>
        <v>0</v>
      </c>
      <c r="D15">
        <f t="shared" ca="1" si="0"/>
        <v>1</v>
      </c>
      <c r="E15">
        <f t="shared" ca="1" si="0"/>
        <v>1</v>
      </c>
    </row>
    <row r="16" spans="1:6" x14ac:dyDescent="0.25">
      <c r="A16" s="6" t="str">
        <f>Information!A16</f>
        <v>12:20-12:40pm</v>
      </c>
      <c r="B16" t="str">
        <v>Snack and Student Choice episode</v>
      </c>
      <c r="C16">
        <f t="shared" ca="1" si="1"/>
        <v>0</v>
      </c>
      <c r="D16">
        <f t="shared" ca="1" si="0"/>
        <v>1</v>
      </c>
      <c r="E16">
        <f t="shared" ca="1" si="0"/>
        <v>0</v>
      </c>
    </row>
    <row r="17" spans="1:6" x14ac:dyDescent="0.25">
      <c r="A17" s="6" t="str">
        <f>Information!A17</f>
        <v>12:40-1:10pm</v>
      </c>
      <c r="B17" t="str">
        <v>Recess</v>
      </c>
      <c r="C17">
        <f t="shared" ca="1" si="1"/>
        <v>1</v>
      </c>
      <c r="D17">
        <f t="shared" ca="1" si="0"/>
        <v>0</v>
      </c>
      <c r="E17">
        <f t="shared" ca="1" si="0"/>
        <v>1</v>
      </c>
    </row>
    <row r="18" spans="1:6" x14ac:dyDescent="0.25">
      <c r="A18" s="6" t="str">
        <f>Information!A18</f>
        <v>1:10-1:40pm</v>
      </c>
      <c r="B18" t="str">
        <v>Bathroom/iPad time/pack up</v>
      </c>
      <c r="C18">
        <f t="shared" ca="1" si="1"/>
        <v>0</v>
      </c>
      <c r="D18">
        <f t="shared" ca="1" si="0"/>
        <v>1</v>
      </c>
      <c r="E18">
        <f t="shared" ca="1" si="0"/>
        <v>1</v>
      </c>
    </row>
    <row r="19" spans="1:6" x14ac:dyDescent="0.25">
      <c r="A19" s="6" t="str">
        <f>Information!A19</f>
        <v>1:45pm-2:30pm</v>
      </c>
      <c r="B19" t="str">
        <v>Bus/Dismissal</v>
      </c>
      <c r="C19">
        <f t="shared" ca="1" si="1"/>
        <v>1</v>
      </c>
      <c r="D19">
        <f t="shared" ca="1" si="0"/>
        <v>0</v>
      </c>
      <c r="E19">
        <f t="shared" ca="1" si="0"/>
        <v>0</v>
      </c>
    </row>
    <row r="20" spans="1:6" x14ac:dyDescent="0.25">
      <c r="A20" s="15" t="s">
        <v>43</v>
      </c>
      <c r="B20" s="15"/>
      <c r="C20" s="9">
        <f ca="1">SUM(C5:C19)</f>
        <v>9</v>
      </c>
      <c r="D20" s="9">
        <f t="shared" ref="D20:E20" ca="1" si="2">SUM(D5:D19)</f>
        <v>8</v>
      </c>
      <c r="E20" s="9">
        <f t="shared" ca="1" si="2"/>
        <v>9</v>
      </c>
      <c r="F20" s="10">
        <f ca="1">SUM(C20:E20)</f>
        <v>26</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60CAB78C-F3F7-4098-BF4D-AEBD137BA902}">
      <formula1>"Monday, Tuesday, Wednesday, Thursday, Friday"</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AEE1-597D-4B93-8C6E-F83D9E780428}">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1</v>
      </c>
      <c r="E5">
        <f t="shared" ca="1" si="0"/>
        <v>0</v>
      </c>
    </row>
    <row r="6" spans="1:6" x14ac:dyDescent="0.25">
      <c r="A6" s="6" t="str">
        <f>Information!A6</f>
        <v>7:40-8:00 am</v>
      </c>
      <c r="B6" t="str">
        <v>Morning Meeting</v>
      </c>
      <c r="C6">
        <f t="shared" ref="C6:C19" ca="1" si="1">RANDBETWEEN(0,1)</f>
        <v>0</v>
      </c>
      <c r="D6">
        <f t="shared" ca="1" si="0"/>
        <v>0</v>
      </c>
      <c r="E6">
        <f t="shared" ca="1" si="0"/>
        <v>0</v>
      </c>
    </row>
    <row r="7" spans="1:6" x14ac:dyDescent="0.25">
      <c r="A7" s="6" t="str">
        <f>Information!A7</f>
        <v>8:00-8:10 am</v>
      </c>
      <c r="B7" t="str">
        <v>Spelling folder</v>
      </c>
      <c r="C7">
        <f t="shared" ca="1" si="1"/>
        <v>0</v>
      </c>
      <c r="D7">
        <f t="shared" ca="1" si="0"/>
        <v>0</v>
      </c>
      <c r="E7">
        <f t="shared" ca="1" si="0"/>
        <v>0</v>
      </c>
    </row>
    <row r="8" spans="1:6" x14ac:dyDescent="0.25">
      <c r="A8" s="6" t="str">
        <f>Information!A8</f>
        <v>8:10-8:50 am</v>
      </c>
      <c r="B8" t="str">
        <v>Pull-out</v>
      </c>
      <c r="C8">
        <f t="shared" ca="1" si="1"/>
        <v>0</v>
      </c>
      <c r="D8">
        <f t="shared" ca="1" si="0"/>
        <v>1</v>
      </c>
      <c r="E8">
        <f t="shared" ca="1" si="0"/>
        <v>1</v>
      </c>
    </row>
    <row r="9" spans="1:6" x14ac:dyDescent="0.25">
      <c r="A9" s="6" t="str">
        <f>Information!A9</f>
        <v>8:50-9:30 am</v>
      </c>
      <c r="B9" t="str">
        <v>ELA</v>
      </c>
      <c r="C9">
        <f t="shared" ca="1" si="1"/>
        <v>1</v>
      </c>
      <c r="D9">
        <f t="shared" ca="1" si="0"/>
        <v>0</v>
      </c>
      <c r="E9">
        <f t="shared" ca="1" si="0"/>
        <v>1</v>
      </c>
    </row>
    <row r="10" spans="1:6" x14ac:dyDescent="0.25">
      <c r="A10" s="6" t="str">
        <f>Information!A10</f>
        <v>9:30-9:45 am</v>
      </c>
      <c r="B10" t="str">
        <v>Brain Break</v>
      </c>
      <c r="C10">
        <f t="shared" ca="1" si="1"/>
        <v>1</v>
      </c>
      <c r="D10">
        <f t="shared" ca="1" si="0"/>
        <v>0</v>
      </c>
      <c r="E10">
        <f t="shared" ca="1" si="0"/>
        <v>0</v>
      </c>
    </row>
    <row r="11" spans="1:6" x14ac:dyDescent="0.25">
      <c r="A11" s="6" t="str">
        <f>Information!A11</f>
        <v>9:45-10:15 am</v>
      </c>
      <c r="B11" t="str">
        <v>Math</v>
      </c>
      <c r="C11">
        <f t="shared" ca="1" si="1"/>
        <v>0</v>
      </c>
      <c r="D11">
        <f t="shared" ca="1" si="0"/>
        <v>1</v>
      </c>
      <c r="E11">
        <f t="shared" ca="1" si="0"/>
        <v>0</v>
      </c>
    </row>
    <row r="12" spans="1:6" x14ac:dyDescent="0.25">
      <c r="A12" s="6" t="str">
        <f>Information!A12</f>
        <v>10:15-10:45am</v>
      </c>
      <c r="B12" t="str">
        <v>News 2 You</v>
      </c>
      <c r="C12">
        <f t="shared" ca="1" si="1"/>
        <v>0</v>
      </c>
      <c r="D12">
        <f t="shared" ca="1" si="0"/>
        <v>1</v>
      </c>
      <c r="E12">
        <f t="shared" ca="1" si="0"/>
        <v>1</v>
      </c>
    </row>
    <row r="13" spans="1:6" x14ac:dyDescent="0.25">
      <c r="A13" s="6" t="str">
        <f>Information!A13</f>
        <v>10:45-11:20am</v>
      </c>
      <c r="B13" t="str">
        <v>Lunch</v>
      </c>
      <c r="C13">
        <f t="shared" ca="1" si="1"/>
        <v>0</v>
      </c>
      <c r="D13">
        <f t="shared" ca="1" si="0"/>
        <v>0</v>
      </c>
      <c r="E13">
        <f t="shared" ca="1" si="0"/>
        <v>0</v>
      </c>
    </row>
    <row r="14" spans="1:6" x14ac:dyDescent="0.25">
      <c r="A14" s="6" t="str">
        <f>Information!A14</f>
        <v>11:20-12:00pm</v>
      </c>
      <c r="B14" t="str">
        <v>L3 Skills and free time</v>
      </c>
      <c r="C14">
        <f t="shared" ca="1" si="1"/>
        <v>1</v>
      </c>
      <c r="D14">
        <f t="shared" ca="1" si="0"/>
        <v>0</v>
      </c>
      <c r="E14">
        <f t="shared" ca="1" si="0"/>
        <v>1</v>
      </c>
    </row>
    <row r="15" spans="1:6" x14ac:dyDescent="0.25">
      <c r="A15" s="6" t="str">
        <f>Information!A15</f>
        <v>12:00-12:20pm</v>
      </c>
      <c r="B15" t="str">
        <v>TeachTown Social Skills</v>
      </c>
      <c r="C15">
        <f t="shared" ca="1" si="1"/>
        <v>0</v>
      </c>
      <c r="D15">
        <f t="shared" ca="1" si="0"/>
        <v>1</v>
      </c>
      <c r="E15">
        <f t="shared" ca="1" si="0"/>
        <v>1</v>
      </c>
    </row>
    <row r="16" spans="1:6" x14ac:dyDescent="0.25">
      <c r="A16" s="6" t="str">
        <f>Information!A16</f>
        <v>12:20-12:40pm</v>
      </c>
      <c r="B16" t="str">
        <v>Snack and Student Choice episode</v>
      </c>
      <c r="C16">
        <f t="shared" ca="1" si="1"/>
        <v>1</v>
      </c>
      <c r="D16">
        <f t="shared" ca="1" si="0"/>
        <v>0</v>
      </c>
      <c r="E16">
        <f t="shared" ca="1" si="0"/>
        <v>0</v>
      </c>
    </row>
    <row r="17" spans="1:6" x14ac:dyDescent="0.25">
      <c r="A17" s="6" t="str">
        <f>Information!A17</f>
        <v>12:40-1:10pm</v>
      </c>
      <c r="B17" t="str">
        <v>Recess</v>
      </c>
      <c r="C17">
        <f t="shared" ca="1" si="1"/>
        <v>0</v>
      </c>
      <c r="D17">
        <f t="shared" ca="1" si="0"/>
        <v>0</v>
      </c>
      <c r="E17">
        <f t="shared" ca="1" si="0"/>
        <v>0</v>
      </c>
    </row>
    <row r="18" spans="1:6" x14ac:dyDescent="0.25">
      <c r="A18" s="6" t="str">
        <f>Information!A18</f>
        <v>1:10-1:40pm</v>
      </c>
      <c r="B18" t="str">
        <v>Bathroom/iPad time/pack up</v>
      </c>
      <c r="C18">
        <f t="shared" ca="1" si="1"/>
        <v>1</v>
      </c>
      <c r="D18">
        <f t="shared" ca="1" si="0"/>
        <v>0</v>
      </c>
      <c r="E18">
        <f t="shared" ca="1" si="0"/>
        <v>0</v>
      </c>
    </row>
    <row r="19" spans="1:6" x14ac:dyDescent="0.25">
      <c r="A19" s="6" t="str">
        <f>Information!A19</f>
        <v>1:45pm-2:30pm</v>
      </c>
      <c r="B19" t="str">
        <v>Bus/Dismissal</v>
      </c>
      <c r="C19">
        <f t="shared" ca="1" si="1"/>
        <v>0</v>
      </c>
      <c r="D19">
        <f t="shared" ca="1" si="0"/>
        <v>0</v>
      </c>
      <c r="E19">
        <f t="shared" ca="1" si="0"/>
        <v>0</v>
      </c>
    </row>
    <row r="20" spans="1:6" x14ac:dyDescent="0.25">
      <c r="A20" s="15" t="s">
        <v>43</v>
      </c>
      <c r="B20" s="15"/>
      <c r="C20" s="9">
        <f ca="1">SUM(C5:C19)</f>
        <v>5</v>
      </c>
      <c r="D20" s="9">
        <f t="shared" ref="D20:E20" ca="1" si="2">SUM(D5:D19)</f>
        <v>5</v>
      </c>
      <c r="E20" s="9">
        <f t="shared" ca="1" si="2"/>
        <v>5</v>
      </c>
      <c r="F20" s="10">
        <f ca="1">SUM(C20:E20)</f>
        <v>15</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CCFCBFF8-4C47-46B8-A500-5217F6761A89}">
      <formula1>"Monday, Tuesday, Wednesday, Thursday, Friday"</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32937-3BD8-4F01-A0EF-4E3E3D0B3143}">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0</v>
      </c>
      <c r="E5">
        <f t="shared" ca="1" si="0"/>
        <v>1</v>
      </c>
    </row>
    <row r="6" spans="1:6" x14ac:dyDescent="0.25">
      <c r="A6" s="6" t="str">
        <f>Information!A6</f>
        <v>7:40-8:00 am</v>
      </c>
      <c r="B6" t="str">
        <v>Morning Meeting</v>
      </c>
      <c r="C6">
        <f t="shared" ref="C6:C19" ca="1" si="1">RANDBETWEEN(0,1)</f>
        <v>1</v>
      </c>
      <c r="D6">
        <f t="shared" ca="1" si="0"/>
        <v>0</v>
      </c>
      <c r="E6">
        <f t="shared" ca="1" si="0"/>
        <v>1</v>
      </c>
    </row>
    <row r="7" spans="1:6" x14ac:dyDescent="0.25">
      <c r="A7" s="6" t="str">
        <f>Information!A7</f>
        <v>8:00-8:10 am</v>
      </c>
      <c r="B7" t="str">
        <v>Spelling folder</v>
      </c>
      <c r="C7">
        <f t="shared" ca="1" si="1"/>
        <v>1</v>
      </c>
      <c r="D7">
        <f t="shared" ca="1" si="0"/>
        <v>0</v>
      </c>
      <c r="E7">
        <f t="shared" ca="1" si="0"/>
        <v>0</v>
      </c>
    </row>
    <row r="8" spans="1:6" x14ac:dyDescent="0.25">
      <c r="A8" s="6" t="str">
        <f>Information!A8</f>
        <v>8:10-8:50 am</v>
      </c>
      <c r="B8" t="str">
        <v>Pull-out</v>
      </c>
      <c r="C8">
        <f t="shared" ca="1" si="1"/>
        <v>0</v>
      </c>
      <c r="D8">
        <f t="shared" ca="1" si="0"/>
        <v>1</v>
      </c>
      <c r="E8">
        <f t="shared" ca="1" si="0"/>
        <v>0</v>
      </c>
    </row>
    <row r="9" spans="1:6" x14ac:dyDescent="0.25">
      <c r="A9" s="6" t="str">
        <f>Information!A9</f>
        <v>8:50-9:30 am</v>
      </c>
      <c r="B9" t="str">
        <v>ELA</v>
      </c>
      <c r="C9">
        <f t="shared" ca="1" si="1"/>
        <v>0</v>
      </c>
      <c r="D9">
        <f t="shared" ca="1" si="0"/>
        <v>1</v>
      </c>
      <c r="E9">
        <f t="shared" ca="1" si="0"/>
        <v>0</v>
      </c>
    </row>
    <row r="10" spans="1:6" x14ac:dyDescent="0.25">
      <c r="A10" s="6" t="str">
        <f>Information!A10</f>
        <v>9:30-9:45 am</v>
      </c>
      <c r="B10" t="str">
        <v>Brain Break</v>
      </c>
      <c r="C10">
        <f t="shared" ca="1" si="1"/>
        <v>0</v>
      </c>
      <c r="D10">
        <f t="shared" ca="1" si="0"/>
        <v>0</v>
      </c>
      <c r="E10">
        <f t="shared" ca="1" si="0"/>
        <v>0</v>
      </c>
    </row>
    <row r="11" spans="1:6" x14ac:dyDescent="0.25">
      <c r="A11" s="6" t="str">
        <f>Information!A11</f>
        <v>9:45-10:15 am</v>
      </c>
      <c r="B11" t="str">
        <v>Math</v>
      </c>
      <c r="C11">
        <f t="shared" ca="1" si="1"/>
        <v>1</v>
      </c>
      <c r="D11">
        <f t="shared" ca="1" si="0"/>
        <v>1</v>
      </c>
      <c r="E11">
        <f t="shared" ca="1" si="0"/>
        <v>1</v>
      </c>
    </row>
    <row r="12" spans="1:6" x14ac:dyDescent="0.25">
      <c r="A12" s="6" t="str">
        <f>Information!A12</f>
        <v>10:15-10:45am</v>
      </c>
      <c r="B12" t="str">
        <v>News 2 You</v>
      </c>
      <c r="C12">
        <f t="shared" ca="1" si="1"/>
        <v>1</v>
      </c>
      <c r="D12">
        <f t="shared" ca="1" si="0"/>
        <v>1</v>
      </c>
      <c r="E12">
        <f t="shared" ca="1" si="0"/>
        <v>0</v>
      </c>
    </row>
    <row r="13" spans="1:6" x14ac:dyDescent="0.25">
      <c r="A13" s="6" t="str">
        <f>Information!A13</f>
        <v>10:45-11:20am</v>
      </c>
      <c r="B13" t="str">
        <v>Lunch</v>
      </c>
      <c r="C13">
        <f t="shared" ca="1" si="1"/>
        <v>1</v>
      </c>
      <c r="D13">
        <f t="shared" ca="1" si="0"/>
        <v>0</v>
      </c>
      <c r="E13">
        <f t="shared" ca="1" si="0"/>
        <v>1</v>
      </c>
    </row>
    <row r="14" spans="1:6" x14ac:dyDescent="0.25">
      <c r="A14" s="6" t="str">
        <f>Information!A14</f>
        <v>11:20-12:00pm</v>
      </c>
      <c r="B14" t="str">
        <v>L3 Skills and free time</v>
      </c>
      <c r="C14">
        <f t="shared" ca="1" si="1"/>
        <v>0</v>
      </c>
      <c r="D14">
        <f t="shared" ca="1" si="0"/>
        <v>1</v>
      </c>
      <c r="E14">
        <f t="shared" ca="1" si="0"/>
        <v>1</v>
      </c>
    </row>
    <row r="15" spans="1:6" x14ac:dyDescent="0.25">
      <c r="A15" s="6" t="str">
        <f>Information!A15</f>
        <v>12:00-12:20pm</v>
      </c>
      <c r="B15" t="str">
        <v>TeachTown Social Skills</v>
      </c>
      <c r="C15">
        <f t="shared" ca="1" si="1"/>
        <v>1</v>
      </c>
      <c r="D15">
        <f t="shared" ca="1" si="0"/>
        <v>1</v>
      </c>
      <c r="E15">
        <f t="shared" ca="1" si="0"/>
        <v>1</v>
      </c>
    </row>
    <row r="16" spans="1:6" x14ac:dyDescent="0.25">
      <c r="A16" s="6" t="str">
        <f>Information!A16</f>
        <v>12:20-12:40pm</v>
      </c>
      <c r="B16" t="str">
        <v>Snack and Student Choice episode</v>
      </c>
      <c r="C16">
        <f t="shared" ca="1" si="1"/>
        <v>0</v>
      </c>
      <c r="D16">
        <f t="shared" ca="1" si="0"/>
        <v>0</v>
      </c>
      <c r="E16">
        <f t="shared" ca="1" si="0"/>
        <v>1</v>
      </c>
    </row>
    <row r="17" spans="1:6" x14ac:dyDescent="0.25">
      <c r="A17" s="6" t="str">
        <f>Information!A17</f>
        <v>12:40-1:10pm</v>
      </c>
      <c r="B17" t="str">
        <v>Recess</v>
      </c>
      <c r="C17">
        <f t="shared" ca="1" si="1"/>
        <v>1</v>
      </c>
      <c r="D17">
        <f t="shared" ca="1" si="0"/>
        <v>1</v>
      </c>
      <c r="E17">
        <f t="shared" ca="1" si="0"/>
        <v>0</v>
      </c>
    </row>
    <row r="18" spans="1:6" x14ac:dyDescent="0.25">
      <c r="A18" s="6" t="str">
        <f>Information!A18</f>
        <v>1:10-1:40pm</v>
      </c>
      <c r="B18" t="str">
        <v>Bathroom/iPad time/pack up</v>
      </c>
      <c r="C18">
        <f t="shared" ca="1" si="1"/>
        <v>0</v>
      </c>
      <c r="D18">
        <f t="shared" ca="1" si="0"/>
        <v>0</v>
      </c>
      <c r="E18">
        <f t="shared" ca="1" si="0"/>
        <v>1</v>
      </c>
    </row>
    <row r="19" spans="1:6" x14ac:dyDescent="0.25">
      <c r="A19" s="6" t="str">
        <f>Information!A19</f>
        <v>1:45pm-2:30pm</v>
      </c>
      <c r="B19" t="str">
        <v>Bus/Dismissal</v>
      </c>
      <c r="C19">
        <f t="shared" ca="1" si="1"/>
        <v>1</v>
      </c>
      <c r="D19">
        <f t="shared" ca="1" si="0"/>
        <v>1</v>
      </c>
      <c r="E19">
        <f t="shared" ca="1" si="0"/>
        <v>0</v>
      </c>
    </row>
    <row r="20" spans="1:6" x14ac:dyDescent="0.25">
      <c r="A20" s="15" t="s">
        <v>43</v>
      </c>
      <c r="B20" s="15"/>
      <c r="C20" s="9">
        <f ca="1">SUM(C5:C19)</f>
        <v>8</v>
      </c>
      <c r="D20" s="9">
        <f t="shared" ref="D20:E20" ca="1" si="2">SUM(D5:D19)</f>
        <v>8</v>
      </c>
      <c r="E20" s="9">
        <f t="shared" ca="1" si="2"/>
        <v>8</v>
      </c>
      <c r="F20" s="10">
        <f ca="1">SUM(C20:E20)</f>
        <v>24</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40CC19DF-78B8-4E08-A8EE-91062DBE87E7}">
      <formula1>"Monday, Tuesday, Wednesday, Thursday, Friday"</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C04C-444C-467A-B529-999A57601284}">
  <dimension ref="A1:F28"/>
  <sheetViews>
    <sheetView topLeftCell="A3"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1</v>
      </c>
      <c r="D5">
        <f t="shared" ref="D5:E19" ca="1" si="0">RANDBETWEEN(0,1)</f>
        <v>0</v>
      </c>
      <c r="E5">
        <f t="shared" ca="1" si="0"/>
        <v>0</v>
      </c>
    </row>
    <row r="6" spans="1:6" x14ac:dyDescent="0.25">
      <c r="A6" s="6" t="str">
        <f>Information!A6</f>
        <v>7:40-8:00 am</v>
      </c>
      <c r="B6" t="str">
        <v>Morning Meeting</v>
      </c>
      <c r="C6">
        <f t="shared" ref="C6:C19" ca="1" si="1">RANDBETWEEN(0,1)</f>
        <v>0</v>
      </c>
      <c r="D6">
        <f t="shared" ca="1" si="0"/>
        <v>1</v>
      </c>
      <c r="E6">
        <f t="shared" ca="1" si="0"/>
        <v>1</v>
      </c>
    </row>
    <row r="7" spans="1:6" x14ac:dyDescent="0.25">
      <c r="A7" s="6" t="str">
        <f>Information!A7</f>
        <v>8:00-8:10 am</v>
      </c>
      <c r="B7" t="str">
        <v>Spelling folder</v>
      </c>
      <c r="C7">
        <f t="shared" ca="1" si="1"/>
        <v>0</v>
      </c>
      <c r="D7">
        <f t="shared" ca="1" si="0"/>
        <v>1</v>
      </c>
      <c r="E7">
        <f t="shared" ca="1" si="0"/>
        <v>1</v>
      </c>
    </row>
    <row r="8" spans="1:6" x14ac:dyDescent="0.25">
      <c r="A8" s="6" t="str">
        <f>Information!A8</f>
        <v>8:10-8:50 am</v>
      </c>
      <c r="B8" t="str">
        <v>Pull-out</v>
      </c>
      <c r="C8">
        <f t="shared" ca="1" si="1"/>
        <v>0</v>
      </c>
      <c r="D8">
        <f t="shared" ca="1" si="0"/>
        <v>0</v>
      </c>
      <c r="E8">
        <f t="shared" ca="1" si="0"/>
        <v>0</v>
      </c>
    </row>
    <row r="9" spans="1:6" x14ac:dyDescent="0.25">
      <c r="A9" s="6" t="str">
        <f>Information!A9</f>
        <v>8:50-9:30 am</v>
      </c>
      <c r="B9" t="str">
        <v>ELA</v>
      </c>
      <c r="C9">
        <f t="shared" ca="1" si="1"/>
        <v>0</v>
      </c>
      <c r="D9">
        <f t="shared" ca="1" si="0"/>
        <v>1</v>
      </c>
      <c r="E9">
        <f t="shared" ca="1" si="0"/>
        <v>0</v>
      </c>
    </row>
    <row r="10" spans="1:6" x14ac:dyDescent="0.25">
      <c r="A10" s="6" t="str">
        <f>Information!A10</f>
        <v>9:30-9:45 am</v>
      </c>
      <c r="B10" t="str">
        <v>Brain Break</v>
      </c>
      <c r="C10">
        <f t="shared" ca="1" si="1"/>
        <v>1</v>
      </c>
      <c r="D10">
        <f t="shared" ca="1" si="0"/>
        <v>0</v>
      </c>
      <c r="E10">
        <f t="shared" ca="1" si="0"/>
        <v>1</v>
      </c>
    </row>
    <row r="11" spans="1:6" x14ac:dyDescent="0.25">
      <c r="A11" s="6" t="str">
        <f>Information!A11</f>
        <v>9:45-10:15 am</v>
      </c>
      <c r="B11" t="str">
        <v>Math</v>
      </c>
      <c r="C11">
        <f t="shared" ca="1" si="1"/>
        <v>0</v>
      </c>
      <c r="D11">
        <f t="shared" ca="1" si="0"/>
        <v>1</v>
      </c>
      <c r="E11">
        <f t="shared" ca="1" si="0"/>
        <v>1</v>
      </c>
    </row>
    <row r="12" spans="1:6" x14ac:dyDescent="0.25">
      <c r="A12" s="6" t="str">
        <f>Information!A12</f>
        <v>10:15-10:45am</v>
      </c>
      <c r="B12" t="str">
        <v>News 2 You</v>
      </c>
      <c r="C12">
        <f t="shared" ca="1" si="1"/>
        <v>0</v>
      </c>
      <c r="D12">
        <f t="shared" ca="1" si="0"/>
        <v>1</v>
      </c>
      <c r="E12">
        <f t="shared" ca="1" si="0"/>
        <v>0</v>
      </c>
    </row>
    <row r="13" spans="1:6" x14ac:dyDescent="0.25">
      <c r="A13" s="6" t="str">
        <f>Information!A13</f>
        <v>10:45-11:20am</v>
      </c>
      <c r="B13" t="str">
        <v>Lunch</v>
      </c>
      <c r="C13">
        <f t="shared" ca="1" si="1"/>
        <v>0</v>
      </c>
      <c r="D13">
        <f t="shared" ca="1" si="0"/>
        <v>1</v>
      </c>
      <c r="E13">
        <f t="shared" ca="1" si="0"/>
        <v>0</v>
      </c>
    </row>
    <row r="14" spans="1:6" x14ac:dyDescent="0.25">
      <c r="A14" s="6" t="str">
        <f>Information!A14</f>
        <v>11:20-12:00pm</v>
      </c>
      <c r="B14" t="str">
        <v>L3 Skills and free time</v>
      </c>
      <c r="C14">
        <f t="shared" ca="1" si="1"/>
        <v>0</v>
      </c>
      <c r="D14">
        <f t="shared" ca="1" si="0"/>
        <v>1</v>
      </c>
      <c r="E14">
        <f t="shared" ca="1" si="0"/>
        <v>0</v>
      </c>
    </row>
    <row r="15" spans="1:6" x14ac:dyDescent="0.25">
      <c r="A15" s="6" t="str">
        <f>Information!A15</f>
        <v>12:00-12:20pm</v>
      </c>
      <c r="B15" t="str">
        <v>TeachTown Social Skills</v>
      </c>
      <c r="C15">
        <f t="shared" ca="1" si="1"/>
        <v>1</v>
      </c>
      <c r="D15">
        <f t="shared" ca="1" si="0"/>
        <v>0</v>
      </c>
      <c r="E15">
        <f t="shared" ca="1" si="0"/>
        <v>0</v>
      </c>
    </row>
    <row r="16" spans="1:6" x14ac:dyDescent="0.25">
      <c r="A16" s="6" t="str">
        <f>Information!A16</f>
        <v>12:20-12:40pm</v>
      </c>
      <c r="B16" t="str">
        <v>Snack and Student Choice episode</v>
      </c>
      <c r="C16">
        <f t="shared" ca="1" si="1"/>
        <v>0</v>
      </c>
      <c r="D16">
        <f t="shared" ca="1" si="0"/>
        <v>0</v>
      </c>
      <c r="E16">
        <f t="shared" ca="1" si="0"/>
        <v>1</v>
      </c>
    </row>
    <row r="17" spans="1:6" x14ac:dyDescent="0.25">
      <c r="A17" s="6" t="str">
        <f>Information!A17</f>
        <v>12:40-1:10pm</v>
      </c>
      <c r="B17" t="str">
        <v>Recess</v>
      </c>
      <c r="C17">
        <f t="shared" ca="1" si="1"/>
        <v>1</v>
      </c>
      <c r="D17">
        <f t="shared" ca="1" si="0"/>
        <v>1</v>
      </c>
      <c r="E17">
        <f t="shared" ca="1" si="0"/>
        <v>1</v>
      </c>
    </row>
    <row r="18" spans="1:6" x14ac:dyDescent="0.25">
      <c r="A18" s="6" t="str">
        <f>Information!A18</f>
        <v>1:10-1:40pm</v>
      </c>
      <c r="B18" t="str">
        <v>Bathroom/iPad time/pack up</v>
      </c>
      <c r="C18">
        <f t="shared" ca="1" si="1"/>
        <v>1</v>
      </c>
      <c r="D18">
        <f t="shared" ca="1" si="0"/>
        <v>1</v>
      </c>
      <c r="E18">
        <f t="shared" ca="1" si="0"/>
        <v>0</v>
      </c>
    </row>
    <row r="19" spans="1:6" x14ac:dyDescent="0.25">
      <c r="A19" s="6" t="str">
        <f>Information!A19</f>
        <v>1:45pm-2:30pm</v>
      </c>
      <c r="B19" t="str">
        <v>Bus/Dismissal</v>
      </c>
      <c r="C19">
        <f t="shared" ca="1" si="1"/>
        <v>1</v>
      </c>
      <c r="D19">
        <f t="shared" ca="1" si="0"/>
        <v>0</v>
      </c>
      <c r="E19">
        <f t="shared" ca="1" si="0"/>
        <v>1</v>
      </c>
    </row>
    <row r="20" spans="1:6" x14ac:dyDescent="0.25">
      <c r="A20" s="15" t="s">
        <v>43</v>
      </c>
      <c r="B20" s="15"/>
      <c r="C20" s="9">
        <f ca="1">SUM(C5:C19)</f>
        <v>6</v>
      </c>
      <c r="D20" s="9">
        <f t="shared" ref="D20:E20" ca="1" si="2">SUM(D5:D19)</f>
        <v>9</v>
      </c>
      <c r="E20" s="9">
        <f t="shared" ca="1" si="2"/>
        <v>7</v>
      </c>
      <c r="F20" s="10">
        <f ca="1">SUM(C20:E20)</f>
        <v>22</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DEEF57DB-B6E0-4497-BD35-0C50118599EB}">
      <formula1>"Monday, Tuesday, Wednesday, Thursday, Friday"</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2EEA1-E218-4746-AD8C-834450627564}">
  <dimension ref="A1:F28"/>
  <sheetViews>
    <sheetView topLeftCell="A4" workbookViewId="0">
      <selection activeCell="C5" sqref="C5:E19"/>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76</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Physical Agression</v>
      </c>
      <c r="D4" s="3" t="str">
        <f>Information!E5</f>
        <v>Property Damage</v>
      </c>
      <c r="E4" s="3" t="str">
        <f>Information!E6</f>
        <v>Yelling</v>
      </c>
      <c r="F4" s="3" t="s">
        <v>4</v>
      </c>
    </row>
    <row r="5" spans="1:6" x14ac:dyDescent="0.25">
      <c r="A5" s="6" t="str">
        <f>Information!A5</f>
        <v>6:45-7:40am</v>
      </c>
      <c r="B5" t="str" cm="1">
        <f t="array" ref="B5:B19">Information!B5:B19</f>
        <v>Unpack/Breakfast/Books</v>
      </c>
      <c r="C5">
        <f ca="1">RANDBETWEEN(0,1)</f>
        <v>0</v>
      </c>
      <c r="D5">
        <f t="shared" ref="D5:E19" ca="1" si="0">RANDBETWEEN(0,1)</f>
        <v>1</v>
      </c>
      <c r="E5">
        <f t="shared" ca="1" si="0"/>
        <v>0</v>
      </c>
    </row>
    <row r="6" spans="1:6" x14ac:dyDescent="0.25">
      <c r="A6" s="6" t="str">
        <f>Information!A6</f>
        <v>7:40-8:00 am</v>
      </c>
      <c r="B6" t="str">
        <v>Morning Meeting</v>
      </c>
      <c r="C6">
        <f t="shared" ref="C6:C19" ca="1" si="1">RANDBETWEEN(0,1)</f>
        <v>1</v>
      </c>
      <c r="D6">
        <f t="shared" ca="1" si="0"/>
        <v>0</v>
      </c>
      <c r="E6">
        <f t="shared" ca="1" si="0"/>
        <v>0</v>
      </c>
    </row>
    <row r="7" spans="1:6" x14ac:dyDescent="0.25">
      <c r="A7" s="6" t="str">
        <f>Information!A7</f>
        <v>8:00-8:10 am</v>
      </c>
      <c r="B7" t="str">
        <v>Spelling folder</v>
      </c>
      <c r="C7">
        <f t="shared" ca="1" si="1"/>
        <v>0</v>
      </c>
      <c r="D7">
        <f t="shared" ca="1" si="0"/>
        <v>1</v>
      </c>
      <c r="E7">
        <f t="shared" ca="1" si="0"/>
        <v>0</v>
      </c>
    </row>
    <row r="8" spans="1:6" x14ac:dyDescent="0.25">
      <c r="A8" s="6" t="str">
        <f>Information!A8</f>
        <v>8:10-8:50 am</v>
      </c>
      <c r="B8" t="str">
        <v>Pull-out</v>
      </c>
      <c r="C8">
        <f t="shared" ca="1" si="1"/>
        <v>0</v>
      </c>
      <c r="D8">
        <f t="shared" ca="1" si="0"/>
        <v>0</v>
      </c>
      <c r="E8">
        <f t="shared" ca="1" si="0"/>
        <v>0</v>
      </c>
    </row>
    <row r="9" spans="1:6" x14ac:dyDescent="0.25">
      <c r="A9" s="6" t="str">
        <f>Information!A9</f>
        <v>8:50-9:30 am</v>
      </c>
      <c r="B9" t="str">
        <v>ELA</v>
      </c>
      <c r="C9">
        <f t="shared" ca="1" si="1"/>
        <v>1</v>
      </c>
      <c r="D9">
        <f t="shared" ca="1" si="0"/>
        <v>0</v>
      </c>
      <c r="E9">
        <f t="shared" ca="1" si="0"/>
        <v>0</v>
      </c>
    </row>
    <row r="10" spans="1:6" x14ac:dyDescent="0.25">
      <c r="A10" s="6" t="str">
        <f>Information!A10</f>
        <v>9:30-9:45 am</v>
      </c>
      <c r="B10" t="str">
        <v>Brain Break</v>
      </c>
      <c r="C10">
        <f t="shared" ca="1" si="1"/>
        <v>0</v>
      </c>
      <c r="D10">
        <f t="shared" ca="1" si="0"/>
        <v>1</v>
      </c>
      <c r="E10">
        <f t="shared" ca="1" si="0"/>
        <v>1</v>
      </c>
    </row>
    <row r="11" spans="1:6" x14ac:dyDescent="0.25">
      <c r="A11" s="6" t="str">
        <f>Information!A11</f>
        <v>9:45-10:15 am</v>
      </c>
      <c r="B11" t="str">
        <v>Math</v>
      </c>
      <c r="C11">
        <f t="shared" ca="1" si="1"/>
        <v>1</v>
      </c>
      <c r="D11">
        <f t="shared" ca="1" si="0"/>
        <v>1</v>
      </c>
      <c r="E11">
        <f t="shared" ca="1" si="0"/>
        <v>1</v>
      </c>
    </row>
    <row r="12" spans="1:6" x14ac:dyDescent="0.25">
      <c r="A12" s="6" t="str">
        <f>Information!A12</f>
        <v>10:15-10:45am</v>
      </c>
      <c r="B12" t="str">
        <v>News 2 You</v>
      </c>
      <c r="C12">
        <f t="shared" ca="1" si="1"/>
        <v>0</v>
      </c>
      <c r="D12">
        <f t="shared" ca="1" si="0"/>
        <v>0</v>
      </c>
      <c r="E12">
        <f t="shared" ca="1" si="0"/>
        <v>1</v>
      </c>
    </row>
    <row r="13" spans="1:6" x14ac:dyDescent="0.25">
      <c r="A13" s="6" t="str">
        <f>Information!A13</f>
        <v>10:45-11:20am</v>
      </c>
      <c r="B13" t="str">
        <v>Lunch</v>
      </c>
      <c r="C13">
        <f t="shared" ca="1" si="1"/>
        <v>1</v>
      </c>
      <c r="D13">
        <f t="shared" ca="1" si="0"/>
        <v>0</v>
      </c>
      <c r="E13">
        <f t="shared" ca="1" si="0"/>
        <v>0</v>
      </c>
    </row>
    <row r="14" spans="1:6" x14ac:dyDescent="0.25">
      <c r="A14" s="6" t="str">
        <f>Information!A14</f>
        <v>11:20-12:00pm</v>
      </c>
      <c r="B14" t="str">
        <v>L3 Skills and free time</v>
      </c>
      <c r="C14">
        <f t="shared" ca="1" si="1"/>
        <v>1</v>
      </c>
      <c r="D14">
        <f t="shared" ca="1" si="0"/>
        <v>1</v>
      </c>
      <c r="E14">
        <f t="shared" ca="1" si="0"/>
        <v>1</v>
      </c>
    </row>
    <row r="15" spans="1:6" x14ac:dyDescent="0.25">
      <c r="A15" s="6" t="str">
        <f>Information!A15</f>
        <v>12:00-12:20pm</v>
      </c>
      <c r="B15" t="str">
        <v>TeachTown Social Skills</v>
      </c>
      <c r="C15">
        <f t="shared" ca="1" si="1"/>
        <v>1</v>
      </c>
      <c r="D15">
        <f t="shared" ca="1" si="0"/>
        <v>0</v>
      </c>
      <c r="E15">
        <f t="shared" ca="1" si="0"/>
        <v>1</v>
      </c>
    </row>
    <row r="16" spans="1:6" x14ac:dyDescent="0.25">
      <c r="A16" s="6" t="str">
        <f>Information!A16</f>
        <v>12:20-12:40pm</v>
      </c>
      <c r="B16" t="str">
        <v>Snack and Student Choice episode</v>
      </c>
      <c r="C16">
        <f t="shared" ca="1" si="1"/>
        <v>1</v>
      </c>
      <c r="D16">
        <f t="shared" ca="1" si="0"/>
        <v>0</v>
      </c>
      <c r="E16">
        <f t="shared" ca="1" si="0"/>
        <v>0</v>
      </c>
    </row>
    <row r="17" spans="1:6" x14ac:dyDescent="0.25">
      <c r="A17" s="6" t="str">
        <f>Information!A17</f>
        <v>12:40-1:10pm</v>
      </c>
      <c r="B17" t="str">
        <v>Recess</v>
      </c>
      <c r="C17">
        <f t="shared" ca="1" si="1"/>
        <v>1</v>
      </c>
      <c r="D17">
        <f t="shared" ca="1" si="0"/>
        <v>1</v>
      </c>
      <c r="E17">
        <f t="shared" ca="1" si="0"/>
        <v>0</v>
      </c>
    </row>
    <row r="18" spans="1:6" x14ac:dyDescent="0.25">
      <c r="A18" s="6" t="str">
        <f>Information!A18</f>
        <v>1:10-1:40pm</v>
      </c>
      <c r="B18" t="str">
        <v>Bathroom/iPad time/pack up</v>
      </c>
      <c r="C18">
        <f t="shared" ca="1" si="1"/>
        <v>0</v>
      </c>
      <c r="D18">
        <f t="shared" ca="1" si="0"/>
        <v>1</v>
      </c>
      <c r="E18">
        <f t="shared" ca="1" si="0"/>
        <v>0</v>
      </c>
    </row>
    <row r="19" spans="1:6" x14ac:dyDescent="0.25">
      <c r="A19" s="6" t="str">
        <f>Information!A19</f>
        <v>1:45pm-2:30pm</v>
      </c>
      <c r="B19" t="str">
        <v>Bus/Dismissal</v>
      </c>
      <c r="C19">
        <f t="shared" ca="1" si="1"/>
        <v>1</v>
      </c>
      <c r="D19">
        <f t="shared" ca="1" si="0"/>
        <v>0</v>
      </c>
      <c r="E19">
        <f t="shared" ca="1" si="0"/>
        <v>1</v>
      </c>
    </row>
    <row r="20" spans="1:6" x14ac:dyDescent="0.25">
      <c r="A20" s="15" t="s">
        <v>43</v>
      </c>
      <c r="B20" s="15"/>
      <c r="C20" s="9">
        <f ca="1">SUM(C5:C19)</f>
        <v>9</v>
      </c>
      <c r="D20" s="9">
        <f t="shared" ref="D20:E20" ca="1" si="2">SUM(D5:D19)</f>
        <v>7</v>
      </c>
      <c r="E20" s="9">
        <f t="shared" ca="1" si="2"/>
        <v>6</v>
      </c>
      <c r="F20" s="10">
        <f ca="1">SUM(C20:E20)</f>
        <v>22</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FA26C27-C0D0-4A92-BCA2-5D446A771670}">
      <formula1>"Monday, Tuesday, Wednesday, Thursday, Friday"</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3FFE-14BF-465F-86BF-219F9FA797DC}">
  <dimension ref="A1:F64"/>
  <sheetViews>
    <sheetView topLeftCell="A47" workbookViewId="0">
      <selection activeCell="C53" sqref="C53"/>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21" x14ac:dyDescent="0.35">
      <c r="A1" s="12" t="s">
        <v>1</v>
      </c>
      <c r="B1" s="12"/>
      <c r="C1" s="12"/>
      <c r="D1" s="12"/>
      <c r="E1" s="12"/>
      <c r="F1" s="12"/>
    </row>
    <row r="2" spans="1:6" x14ac:dyDescent="0.25">
      <c r="A2" s="3" t="s">
        <v>3</v>
      </c>
      <c r="B2" s="3" t="s">
        <v>2</v>
      </c>
      <c r="C2" s="3" t="str">
        <f>Information!E4</f>
        <v>Physical Agression</v>
      </c>
      <c r="D2" s="3" t="str">
        <f>Information!E5</f>
        <v>Property Damage</v>
      </c>
      <c r="E2" s="3" t="str">
        <f>Information!E6</f>
        <v>Yelling</v>
      </c>
      <c r="F2" s="3" t="s">
        <v>43</v>
      </c>
    </row>
    <row r="3" spans="1:6" x14ac:dyDescent="0.25">
      <c r="A3" s="6" t="str">
        <f>Information!A5</f>
        <v>6:45-7:40am</v>
      </c>
      <c r="B3" t="str" cm="1">
        <f t="array" ref="B3:B17">Information!B5:B19</f>
        <v>Unpack/Breakfast/Books</v>
      </c>
      <c r="C3">
        <f ca="1">SUM('Day 1'!C5,'Day 2'!C5,'Day 3'!C5,'Day 4'!C5,'Day 5'!C5,'Day 6'!C5,'Day 7'!C5,'Day 8'!C5,'Day 9'!C5,'Day 10'!C5,'Day 11'!C5,'Day 12'!C5,'Day 13'!C5,'Day 14'!C5,'Day 15'!C5,'Day 16'!C5,'Day 17'!C5,'Day 18'!C5,'Day 19'!C5,'Day 20'!C5,'Day 21'!C5,'Day 22'!C5,'Day 23'!C5,'Day 24'!C5,'Day 25'!C5,'Day 26'!C5,'Day 27'!C5,'Day 28'!C5,'Day 29'!C5,'Day 30'!C5)</f>
        <v>9</v>
      </c>
      <c r="D3">
        <f ca="1">SUM('Day 1'!D5,'Day 2'!D5,'Day 3'!D5,'Day 4'!D5,'Day 5'!D5,'Day 6'!D5,'Day 7'!D5,'Day 8'!D5,'Day 9'!D5,'Day 10'!D5,'Day 11'!D5,'Day 12'!D5,'Day 13'!D5,'Day 14'!D5,'Day 15'!D5,'Day 16'!D5,'Day 17'!D5,'Day 18'!D5,'Day 19'!D5,'Day 20'!D5,'Day 21'!D5,'Day 22'!D5,'Day 23'!D5,'Day 24'!D5,'Day 25'!D5,'Day 26'!D5,'Day 27'!D5,'Day 28'!D5,'Day 29'!D5,'Day 30'!D5)</f>
        <v>11</v>
      </c>
      <c r="E3">
        <f ca="1">SUM('Day 1'!E5,'Day 2'!E5,'Day 3'!E5,'Day 4'!E5,'Day 5'!E5,'Day 6'!E5,'Day 7'!E5,'Day 8'!E5,'Day 9'!E5,'Day 10'!E5,'Day 11'!E5,'Day 12'!E5,'Day 13'!E5,'Day 14'!E5,'Day 15'!E5,'Day 16'!E5,'Day 17'!E5,'Day 18'!E5,'Day 19'!E5,'Day 20'!E5,'Day 21'!E5,'Day 22'!E5,'Day 23'!E5,'Day 24'!E5,'Day 25'!E5,'Day 26'!E5,'Day 27'!E5,'Day 28'!E5,'Day 29'!E5,'Day 30'!E5)</f>
        <v>17</v>
      </c>
      <c r="F3" s="9">
        <f ca="1">SUM(C3:E3)</f>
        <v>37</v>
      </c>
    </row>
    <row r="4" spans="1:6" x14ac:dyDescent="0.25">
      <c r="A4" s="6" t="str">
        <f>Information!A6</f>
        <v>7:40-8:00 am</v>
      </c>
      <c r="B4" t="str">
        <v>Morning Meeting</v>
      </c>
      <c r="C4">
        <f ca="1">SUM('Day 1'!C6,'Day 2'!C6,'Day 3'!C6,'Day 4'!C6,'Day 5'!C6,'Day 6'!C6,'Day 7'!C6,'Day 8'!C6,'Day 9'!C6,'Day 10'!C6,'Day 11'!C6,'Day 12'!C6,'Day 13'!C6,'Day 14'!C6,'Day 15'!C6,'Day 16'!C6,'Day 17'!C6,'Day 18'!C6,'Day 19'!C6,'Day 20'!C6,'Day 21'!C6,'Day 22'!C6,'Day 23'!C6,'Day 24'!C6,'Day 25'!C6,'Day 26'!C6,'Day 27'!C6,'Day 28'!C6,'Day 29'!C6,'Day 30'!C6)</f>
        <v>15</v>
      </c>
      <c r="D4">
        <f ca="1">SUM('Day 1'!D6,'Day 2'!D6,'Day 3'!D6,'Day 4'!D6,'Day 5'!D6,'Day 6'!D6,'Day 7'!D6,'Day 8'!D6,'Day 9'!D6,'Day 10'!D6,'Day 11'!D6,'Day 12'!D6,'Day 13'!D6,'Day 14'!D6,'Day 15'!D6,'Day 16'!D6,'Day 17'!D6,'Day 18'!D6,'Day 19'!D6,'Day 20'!D6,'Day 21'!D6,'Day 22'!D6,'Day 23'!D6,'Day 24'!D6,'Day 25'!D6,'Day 26'!D6,'Day 27'!D6,'Day 28'!D6,'Day 29'!D6,'Day 30'!D6)</f>
        <v>13</v>
      </c>
      <c r="E4">
        <f ca="1">SUM('Day 1'!E6,'Day 2'!E6,'Day 3'!E6,'Day 4'!E6,'Day 5'!E6,'Day 6'!E6,'Day 7'!E6,'Day 8'!E6,'Day 9'!E6,'Day 10'!E6,'Day 11'!E6,'Day 12'!E6,'Day 13'!E6,'Day 14'!E6,'Day 15'!E6,'Day 16'!E6,'Day 17'!E6,'Day 18'!E6,'Day 19'!E6,'Day 20'!E6,'Day 21'!E6,'Day 22'!E6,'Day 23'!E6,'Day 24'!E6,'Day 25'!E6,'Day 26'!E6,'Day 27'!E6,'Day 28'!E6,'Day 29'!E6,'Day 30'!E6)</f>
        <v>16</v>
      </c>
      <c r="F4" s="9">
        <f t="shared" ref="F4:F18" ca="1" si="0">SUM(C4:E4)</f>
        <v>44</v>
      </c>
    </row>
    <row r="5" spans="1:6" x14ac:dyDescent="0.25">
      <c r="A5" s="6" t="str">
        <f>Information!A7</f>
        <v>8:00-8:10 am</v>
      </c>
      <c r="B5" t="str">
        <v>Spelling folder</v>
      </c>
      <c r="C5">
        <f ca="1">SUM('Day 1'!C7,'Day 2'!C7,'Day 3'!C7,'Day 4'!C7,'Day 5'!C7,'Day 6'!C7,'Day 7'!C7,'Day 8'!C7,'Day 9'!C7,'Day 10'!C7,'Day 11'!C7,'Day 12'!C7,'Day 13'!C7,'Day 14'!C7,'Day 15'!C7,'Day 16'!C7,'Day 17'!C7,'Day 18'!C7,'Day 19'!C7,'Day 20'!C7,'Day 21'!C7,'Day 22'!C7,'Day 23'!C7,'Day 24'!C7,'Day 25'!C7,'Day 26'!C7,'Day 27'!C7,'Day 28'!C7,'Day 29'!C7,'Day 30'!C7)</f>
        <v>16</v>
      </c>
      <c r="D5">
        <f ca="1">SUM('Day 1'!D7,'Day 2'!D7,'Day 3'!D7,'Day 4'!D7,'Day 5'!D7,'Day 6'!D7,'Day 7'!D7,'Day 8'!D7,'Day 9'!D7,'Day 10'!D7,'Day 11'!D7,'Day 12'!D7,'Day 13'!D7,'Day 14'!D7,'Day 15'!D7,'Day 16'!D7,'Day 17'!D7,'Day 18'!D7,'Day 19'!D7,'Day 20'!D7,'Day 21'!D7,'Day 22'!D7,'Day 23'!D7,'Day 24'!D7,'Day 25'!D7,'Day 26'!D7,'Day 27'!D7,'Day 28'!D7,'Day 29'!D7,'Day 30'!D7)</f>
        <v>12</v>
      </c>
      <c r="E5">
        <f ca="1">SUM('Day 1'!E7,'Day 2'!E7,'Day 3'!E7,'Day 4'!E7,'Day 5'!E7,'Day 6'!E7,'Day 7'!E7,'Day 8'!E7,'Day 9'!E7,'Day 10'!E7,'Day 11'!E7,'Day 12'!E7,'Day 13'!E7,'Day 14'!E7,'Day 15'!E7,'Day 16'!E7,'Day 17'!E7,'Day 18'!E7,'Day 19'!E7,'Day 20'!E7,'Day 21'!E7,'Day 22'!E7,'Day 23'!E7,'Day 24'!E7,'Day 25'!E7,'Day 26'!E7,'Day 27'!E7,'Day 28'!E7,'Day 29'!E7,'Day 30'!E7)</f>
        <v>9</v>
      </c>
      <c r="F5" s="9">
        <f t="shared" ca="1" si="0"/>
        <v>37</v>
      </c>
    </row>
    <row r="6" spans="1:6" x14ac:dyDescent="0.25">
      <c r="A6" s="6" t="str">
        <f>Information!A8</f>
        <v>8:10-8:50 am</v>
      </c>
      <c r="B6" t="str">
        <v>Pull-out</v>
      </c>
      <c r="C6">
        <f ca="1">SUM('Day 1'!C8,'Day 2'!C8,'Day 3'!C8,'Day 4'!C8,'Day 5'!C8,'Day 6'!C8,'Day 7'!C8,'Day 8'!C8,'Day 9'!C8,'Day 10'!C8,'Day 11'!C8,'Day 12'!C8,'Day 13'!C8,'Day 14'!C8,'Day 15'!C8,'Day 16'!C8,'Day 17'!C8,'Day 18'!C8,'Day 19'!C8,'Day 20'!C8,'Day 21'!C8,'Day 22'!C8,'Day 23'!C8,'Day 24'!C8,'Day 25'!C8,'Day 26'!C8,'Day 27'!C8,'Day 28'!C8,'Day 29'!C8,'Day 30'!C8)</f>
        <v>7</v>
      </c>
      <c r="D6">
        <f ca="1">SUM('Day 1'!D8,'Day 2'!D8,'Day 3'!D8,'Day 4'!D8,'Day 5'!D8,'Day 6'!D8,'Day 7'!D8,'Day 8'!D8,'Day 9'!D8,'Day 10'!D8,'Day 11'!D8,'Day 12'!D8,'Day 13'!D8,'Day 14'!D8,'Day 15'!D8,'Day 16'!D8,'Day 17'!D8,'Day 18'!D8,'Day 19'!D8,'Day 20'!D8,'Day 21'!D8,'Day 22'!D8,'Day 23'!D8,'Day 24'!D8,'Day 25'!D8,'Day 26'!D8,'Day 27'!D8,'Day 28'!D8,'Day 29'!D8,'Day 30'!D8)</f>
        <v>12</v>
      </c>
      <c r="E6">
        <f ca="1">SUM('Day 1'!E8,'Day 2'!E8,'Day 3'!E8,'Day 4'!E8,'Day 5'!E8,'Day 6'!E8,'Day 7'!E8,'Day 8'!E8,'Day 9'!E8,'Day 10'!E8,'Day 11'!E8,'Day 12'!E8,'Day 13'!E8,'Day 14'!E8,'Day 15'!E8,'Day 16'!E8,'Day 17'!E8,'Day 18'!E8,'Day 19'!E8,'Day 20'!E8,'Day 21'!E8,'Day 22'!E8,'Day 23'!E8,'Day 24'!E8,'Day 25'!E8,'Day 26'!E8,'Day 27'!E8,'Day 28'!E8,'Day 29'!E8,'Day 30'!E8)</f>
        <v>7</v>
      </c>
      <c r="F6" s="9">
        <f t="shared" ca="1" si="0"/>
        <v>26</v>
      </c>
    </row>
    <row r="7" spans="1:6" x14ac:dyDescent="0.25">
      <c r="A7" s="6" t="str">
        <f>Information!A9</f>
        <v>8:50-9:30 am</v>
      </c>
      <c r="B7" t="str">
        <v>ELA</v>
      </c>
      <c r="C7">
        <f ca="1">SUM('Day 1'!C9,'Day 2'!C9,'Day 3'!C9,'Day 4'!C9,'Day 5'!C9,'Day 6'!C9,'Day 7'!C9,'Day 8'!C9,'Day 9'!C9,'Day 10'!C9,'Day 11'!C9,'Day 12'!C9,'Day 13'!C9,'Day 14'!C9,'Day 15'!C9,'Day 16'!C9,'Day 17'!C9,'Day 18'!C9,'Day 19'!C9,'Day 20'!C9,'Day 21'!C9,'Day 22'!C9,'Day 23'!C9,'Day 24'!C9,'Day 25'!C9,'Day 26'!C9,'Day 27'!C9,'Day 28'!C9,'Day 29'!C9,'Day 30'!C9)</f>
        <v>10</v>
      </c>
      <c r="D7">
        <f ca="1">SUM('Day 1'!D9,'Day 2'!D9,'Day 3'!D9,'Day 4'!D9,'Day 5'!D9,'Day 6'!D9,'Day 7'!D9,'Day 8'!D9,'Day 9'!D9,'Day 10'!D9,'Day 11'!D9,'Day 12'!D9,'Day 13'!D9,'Day 14'!D9,'Day 15'!D9,'Day 16'!D9,'Day 17'!D9,'Day 18'!D9,'Day 19'!D9,'Day 20'!D9,'Day 21'!D9,'Day 22'!D9,'Day 23'!D9,'Day 24'!D9,'Day 25'!D9,'Day 26'!D9,'Day 27'!D9,'Day 28'!D9,'Day 29'!D9,'Day 30'!D9)</f>
        <v>12</v>
      </c>
      <c r="E7">
        <f ca="1">SUM('Day 1'!E9,'Day 2'!E9,'Day 3'!E9,'Day 4'!E9,'Day 5'!E9,'Day 6'!E9,'Day 7'!E9,'Day 8'!E9,'Day 9'!E9,'Day 10'!E9,'Day 11'!E9,'Day 12'!E9,'Day 13'!E9,'Day 14'!E9,'Day 15'!E9,'Day 16'!E9,'Day 17'!E9,'Day 18'!E9,'Day 19'!E9,'Day 20'!E9,'Day 21'!E9,'Day 22'!E9,'Day 23'!E9,'Day 24'!E9,'Day 25'!E9,'Day 26'!E9,'Day 27'!E9,'Day 28'!E9,'Day 29'!E9,'Day 30'!E9)</f>
        <v>10</v>
      </c>
      <c r="F7" s="9">
        <f t="shared" ca="1" si="0"/>
        <v>32</v>
      </c>
    </row>
    <row r="8" spans="1:6" x14ac:dyDescent="0.25">
      <c r="A8" s="6" t="str">
        <f>Information!A10</f>
        <v>9:30-9:45 am</v>
      </c>
      <c r="B8" t="str">
        <v>Brain Break</v>
      </c>
      <c r="C8">
        <f ca="1">SUM('Day 1'!C10,'Day 2'!C10,'Day 3'!C10,'Day 4'!C10,'Day 5'!C10,'Day 6'!C10,'Day 7'!C10,'Day 8'!C10,'Day 9'!C10,'Day 10'!C10,'Day 11'!C10,'Day 12'!C10,'Day 13'!C10,'Day 14'!C10,'Day 15'!C10,'Day 16'!C10,'Day 17'!C10,'Day 18'!C10,'Day 19'!C10,'Day 20'!C10,'Day 21'!C10,'Day 22'!C10,'Day 23'!C10,'Day 24'!C10,'Day 25'!C10,'Day 26'!C10,'Day 27'!C10,'Day 28'!C10,'Day 29'!C10,'Day 30'!C10)</f>
        <v>11</v>
      </c>
      <c r="D8">
        <f ca="1">SUM('Day 1'!D10,'Day 2'!D10,'Day 3'!D10,'Day 4'!D10,'Day 5'!D10,'Day 6'!D10,'Day 7'!D10,'Day 8'!D10,'Day 9'!D10,'Day 10'!D10,'Day 11'!D10,'Day 12'!D10,'Day 13'!D10,'Day 14'!D10,'Day 15'!D10,'Day 16'!D10,'Day 17'!D10,'Day 18'!D10,'Day 19'!D10,'Day 20'!D10,'Day 21'!D10,'Day 22'!D10,'Day 23'!D10,'Day 24'!D10,'Day 25'!D10,'Day 26'!D10,'Day 27'!D10,'Day 28'!D10,'Day 29'!D10,'Day 30'!D10)</f>
        <v>11</v>
      </c>
      <c r="E8">
        <f ca="1">SUM('Day 1'!E10,'Day 2'!E10,'Day 3'!E10,'Day 4'!E10,'Day 5'!E10,'Day 6'!E10,'Day 7'!E10,'Day 8'!E10,'Day 9'!E10,'Day 10'!E10,'Day 11'!E10,'Day 12'!E10,'Day 13'!E10,'Day 14'!E10,'Day 15'!E10,'Day 16'!E10,'Day 17'!E10,'Day 18'!E10,'Day 19'!E10,'Day 20'!E10,'Day 21'!E10,'Day 22'!E10,'Day 23'!E10,'Day 24'!E10,'Day 25'!E10,'Day 26'!E10,'Day 27'!E10,'Day 28'!E10,'Day 29'!E10,'Day 30'!E10)</f>
        <v>11</v>
      </c>
      <c r="F8" s="9">
        <f t="shared" ca="1" si="0"/>
        <v>33</v>
      </c>
    </row>
    <row r="9" spans="1:6" x14ac:dyDescent="0.25">
      <c r="A9" s="6" t="str">
        <f>Information!A11</f>
        <v>9:45-10:15 am</v>
      </c>
      <c r="B9" t="str">
        <v>Math</v>
      </c>
      <c r="C9">
        <f ca="1">SUM('Day 1'!C11,'Day 2'!C11,'Day 3'!C11,'Day 4'!C11,'Day 5'!C11,'Day 6'!C11,'Day 7'!C11,'Day 8'!C11,'Day 9'!C11,'Day 10'!C11,'Day 11'!C11,'Day 12'!C11,'Day 13'!C11,'Day 14'!C11,'Day 15'!C11,'Day 16'!C11,'Day 17'!C11,'Day 18'!C11,'Day 19'!C11,'Day 20'!C11,'Day 21'!C11,'Day 22'!C11,'Day 23'!C11,'Day 24'!C11,'Day 25'!C11,'Day 26'!C11,'Day 27'!C11,'Day 28'!C11,'Day 29'!C11,'Day 30'!C11)</f>
        <v>13</v>
      </c>
      <c r="D9">
        <f ca="1">SUM('Day 1'!D11,'Day 2'!D11,'Day 3'!D11,'Day 4'!D11,'Day 5'!D11,'Day 6'!D11,'Day 7'!D11,'Day 8'!D11,'Day 9'!D11,'Day 10'!D11,'Day 11'!D11,'Day 12'!D11,'Day 13'!D11,'Day 14'!D11,'Day 15'!D11,'Day 16'!D11,'Day 17'!D11,'Day 18'!D11,'Day 19'!D11,'Day 20'!D11,'Day 21'!D11,'Day 22'!D11,'Day 23'!D11,'Day 24'!D11,'Day 25'!D11,'Day 26'!D11,'Day 27'!D11,'Day 28'!D11,'Day 29'!D11,'Day 30'!D11)</f>
        <v>13</v>
      </c>
      <c r="E9">
        <f ca="1">SUM('Day 1'!E11,'Day 2'!E11,'Day 3'!E11,'Day 4'!E11,'Day 5'!E11,'Day 6'!E11,'Day 7'!E11,'Day 8'!E11,'Day 9'!E11,'Day 10'!E11,'Day 11'!E11,'Day 12'!E11,'Day 13'!E11,'Day 14'!E11,'Day 15'!E11,'Day 16'!E11,'Day 17'!E11,'Day 18'!E11,'Day 19'!E11,'Day 20'!E11,'Day 21'!E11,'Day 22'!E11,'Day 23'!E11,'Day 24'!E11,'Day 25'!E11,'Day 26'!E11,'Day 27'!E11,'Day 28'!E11,'Day 29'!E11,'Day 30'!E11)</f>
        <v>16</v>
      </c>
      <c r="F9" s="9">
        <f t="shared" ca="1" si="0"/>
        <v>42</v>
      </c>
    </row>
    <row r="10" spans="1:6" x14ac:dyDescent="0.25">
      <c r="A10" s="6" t="str">
        <f>Information!A12</f>
        <v>10:15-10:45am</v>
      </c>
      <c r="B10" t="str">
        <v>News 2 You</v>
      </c>
      <c r="C10">
        <f ca="1">SUM('Day 1'!C12,'Day 2'!C12,'Day 3'!C12,'Day 4'!C12,'Day 5'!C12,'Day 6'!C12,'Day 7'!C12,'Day 8'!C12,'Day 9'!C12,'Day 10'!C12,'Day 11'!C12,'Day 12'!C12,'Day 13'!C12,'Day 14'!C12,'Day 15'!C12,'Day 16'!C12,'Day 17'!C12,'Day 18'!C12,'Day 19'!C12,'Day 20'!C12,'Day 21'!C12,'Day 22'!C12,'Day 23'!C12,'Day 24'!C12,'Day 25'!C12,'Day 26'!C12,'Day 27'!C12,'Day 28'!C12,'Day 29'!C12,'Day 30'!C12)</f>
        <v>16</v>
      </c>
      <c r="D10">
        <f ca="1">SUM('Day 1'!D12,'Day 2'!D12,'Day 3'!D12,'Day 4'!D12,'Day 5'!D12,'Day 6'!D12,'Day 7'!D12,'Day 8'!D12,'Day 9'!D12,'Day 10'!D12,'Day 11'!D12,'Day 12'!D12,'Day 13'!D12,'Day 14'!D12,'Day 15'!D12,'Day 16'!D12,'Day 17'!D12,'Day 18'!D12,'Day 19'!D12,'Day 20'!D12,'Day 21'!D12,'Day 22'!D12,'Day 23'!D12,'Day 24'!D12,'Day 25'!D12,'Day 26'!D12,'Day 27'!D12,'Day 28'!D12,'Day 29'!D12,'Day 30'!D12)</f>
        <v>12</v>
      </c>
      <c r="E10">
        <f ca="1">SUM('Day 1'!E12,'Day 2'!E12,'Day 3'!E12,'Day 4'!E12,'Day 5'!E12,'Day 6'!E12,'Day 7'!E12,'Day 8'!E12,'Day 9'!E12,'Day 10'!E12,'Day 11'!E12,'Day 12'!E12,'Day 13'!E12,'Day 14'!E12,'Day 15'!E12,'Day 16'!E12,'Day 17'!E12,'Day 18'!E12,'Day 19'!E12,'Day 20'!E12,'Day 21'!E12,'Day 22'!E12,'Day 23'!E12,'Day 24'!E12,'Day 25'!E12,'Day 26'!E12,'Day 27'!E12,'Day 28'!E12,'Day 29'!E12,'Day 30'!E12)</f>
        <v>7</v>
      </c>
      <c r="F10" s="9">
        <f t="shared" ca="1" si="0"/>
        <v>35</v>
      </c>
    </row>
    <row r="11" spans="1:6" x14ac:dyDescent="0.25">
      <c r="A11" s="6" t="str">
        <f>Information!A13</f>
        <v>10:45-11:20am</v>
      </c>
      <c r="B11" t="str">
        <v>Lunch</v>
      </c>
      <c r="C11">
        <f ca="1">SUM('Day 1'!C13,'Day 2'!C13,'Day 3'!C13,'Day 4'!C13,'Day 5'!C13,'Day 6'!C13,'Day 7'!C13,'Day 8'!C13,'Day 9'!C13,'Day 10'!C13,'Day 11'!C13,'Day 12'!C13,'Day 13'!C13,'Day 14'!C13,'Day 15'!C13,'Day 16'!C13,'Day 17'!C13,'Day 18'!C13,'Day 19'!C13,'Day 20'!C13,'Day 21'!C13,'Day 22'!C13,'Day 23'!C13,'Day 24'!C13,'Day 25'!C13,'Day 26'!C13,'Day 27'!C13,'Day 28'!C13,'Day 29'!C13,'Day 30'!C13)</f>
        <v>16</v>
      </c>
      <c r="D11">
        <f ca="1">SUM('Day 1'!D13,'Day 2'!D13,'Day 3'!D13,'Day 4'!D13,'Day 5'!D13,'Day 6'!D13,'Day 7'!D13,'Day 8'!D13,'Day 9'!D13,'Day 10'!D13,'Day 11'!D13,'Day 12'!D13,'Day 13'!D13,'Day 14'!D13,'Day 15'!D13,'Day 16'!D13,'Day 17'!D13,'Day 18'!D13,'Day 19'!D13,'Day 20'!D13,'Day 21'!D13,'Day 22'!D13,'Day 23'!D13,'Day 24'!D13,'Day 25'!D13,'Day 26'!D13,'Day 27'!D13,'Day 28'!D13,'Day 29'!D13,'Day 30'!D13)</f>
        <v>11</v>
      </c>
      <c r="E11">
        <f ca="1">SUM('Day 1'!E13,'Day 2'!E13,'Day 3'!E13,'Day 4'!E13,'Day 5'!E13,'Day 6'!E13,'Day 7'!E13,'Day 8'!E13,'Day 9'!E13,'Day 10'!E13,'Day 11'!E13,'Day 12'!E13,'Day 13'!E13,'Day 14'!E13,'Day 15'!E13,'Day 16'!E13,'Day 17'!E13,'Day 18'!E13,'Day 19'!E13,'Day 20'!E13,'Day 21'!E13,'Day 22'!E13,'Day 23'!E13,'Day 24'!E13,'Day 25'!E13,'Day 26'!E13,'Day 27'!E13,'Day 28'!E13,'Day 29'!E13,'Day 30'!E13)</f>
        <v>15</v>
      </c>
      <c r="F11" s="9">
        <f t="shared" ca="1" si="0"/>
        <v>42</v>
      </c>
    </row>
    <row r="12" spans="1:6" x14ac:dyDescent="0.25">
      <c r="A12" s="6" t="str">
        <f>Information!A14</f>
        <v>11:20-12:00pm</v>
      </c>
      <c r="B12" t="str">
        <v>L3 Skills and free time</v>
      </c>
      <c r="C12">
        <f ca="1">SUM('Day 1'!C14,'Day 2'!C14,'Day 3'!C14,'Day 4'!C14,'Day 5'!C14,'Day 6'!C14,'Day 7'!C14,'Day 8'!C14,'Day 9'!C14,'Day 10'!C14,'Day 11'!C14,'Day 12'!C14,'Day 13'!C14,'Day 14'!C14,'Day 15'!C14,'Day 16'!C14,'Day 17'!C14,'Day 18'!C14,'Day 19'!C14,'Day 20'!C14,'Day 21'!C14,'Day 22'!C14,'Day 23'!C14,'Day 24'!C14,'Day 25'!C14,'Day 26'!C14,'Day 27'!C14,'Day 28'!C14,'Day 29'!C14,'Day 30'!C14)</f>
        <v>9</v>
      </c>
      <c r="D12">
        <f ca="1">SUM('Day 1'!D14,'Day 2'!D14,'Day 3'!D14,'Day 4'!D14,'Day 5'!D14,'Day 6'!D14,'Day 7'!D14,'Day 8'!D14,'Day 9'!D14,'Day 10'!D14,'Day 11'!D14,'Day 12'!D14,'Day 13'!D14,'Day 14'!D14,'Day 15'!D14,'Day 16'!D14,'Day 17'!D14,'Day 18'!D14,'Day 19'!D14,'Day 20'!D14,'Day 21'!D14,'Day 22'!D14,'Day 23'!D14,'Day 24'!D14,'Day 25'!D14,'Day 26'!D14,'Day 27'!D14,'Day 28'!D14,'Day 29'!D14,'Day 30'!D14)</f>
        <v>13</v>
      </c>
      <c r="E12">
        <f ca="1">SUM('Day 1'!E14,'Day 2'!E14,'Day 3'!E14,'Day 4'!E14,'Day 5'!E14,'Day 6'!E14,'Day 7'!E14,'Day 8'!E14,'Day 9'!E14,'Day 10'!E14,'Day 11'!E14,'Day 12'!E14,'Day 13'!E14,'Day 14'!E14,'Day 15'!E14,'Day 16'!E14,'Day 17'!E14,'Day 18'!E14,'Day 19'!E14,'Day 20'!E14,'Day 21'!E14,'Day 22'!E14,'Day 23'!E14,'Day 24'!E14,'Day 25'!E14,'Day 26'!E14,'Day 27'!E14,'Day 28'!E14,'Day 29'!E14,'Day 30'!E14)</f>
        <v>19</v>
      </c>
      <c r="F12" s="9">
        <f t="shared" ca="1" si="0"/>
        <v>41</v>
      </c>
    </row>
    <row r="13" spans="1:6" x14ac:dyDescent="0.25">
      <c r="A13" s="6" t="str">
        <f>Information!A15</f>
        <v>12:00-12:20pm</v>
      </c>
      <c r="B13" t="str">
        <v>TeachTown Social Skills</v>
      </c>
      <c r="C13">
        <f ca="1">SUM('Day 1'!C15,'Day 2'!C15,'Day 3'!C15,'Day 4'!C15,'Day 5'!C15,'Day 6'!C15,'Day 7'!C15,'Day 8'!C15,'Day 9'!C15,'Day 10'!C15,'Day 11'!C15,'Day 12'!C15,'Day 13'!C15,'Day 14'!C15,'Day 15'!C15,'Day 16'!C15,'Day 17'!C15,'Day 18'!C15,'Day 19'!C15,'Day 20'!C15,'Day 21'!C15,'Day 22'!C15,'Day 23'!C15,'Day 24'!C15,'Day 25'!C15,'Day 26'!C15,'Day 27'!C15,'Day 28'!C15,'Day 29'!C15,'Day 30'!C15)</f>
        <v>13</v>
      </c>
      <c r="D13">
        <f ca="1">SUM('Day 1'!D15,'Day 2'!D15,'Day 3'!D15,'Day 4'!D15,'Day 5'!D15,'Day 6'!D15,'Day 7'!D15,'Day 8'!D15,'Day 9'!D15,'Day 10'!D15,'Day 11'!D15,'Day 12'!D15,'Day 13'!D15,'Day 14'!D15,'Day 15'!D15,'Day 16'!D15,'Day 17'!D15,'Day 18'!D15,'Day 19'!D15,'Day 20'!D15,'Day 21'!D15,'Day 22'!D15,'Day 23'!D15,'Day 24'!D15,'Day 25'!D15,'Day 26'!D15,'Day 27'!D15,'Day 28'!D15,'Day 29'!D15,'Day 30'!D15)</f>
        <v>13</v>
      </c>
      <c r="E13">
        <f ca="1">SUM('Day 1'!E15,'Day 2'!E15,'Day 3'!E15,'Day 4'!E15,'Day 5'!E15,'Day 6'!E15,'Day 7'!E15,'Day 8'!E15,'Day 9'!E15,'Day 10'!E15,'Day 11'!E15,'Day 12'!E15,'Day 13'!E15,'Day 14'!E15,'Day 15'!E15,'Day 16'!E15,'Day 17'!E15,'Day 18'!E15,'Day 19'!E15,'Day 20'!E15,'Day 21'!E15,'Day 22'!E15,'Day 23'!E15,'Day 24'!E15,'Day 25'!E15,'Day 26'!E15,'Day 27'!E15,'Day 28'!E15,'Day 29'!E15,'Day 30'!E15)</f>
        <v>19</v>
      </c>
      <c r="F13" s="9">
        <f t="shared" ca="1" si="0"/>
        <v>45</v>
      </c>
    </row>
    <row r="14" spans="1:6" x14ac:dyDescent="0.25">
      <c r="A14" s="6" t="str">
        <f>Information!A16</f>
        <v>12:20-12:40pm</v>
      </c>
      <c r="B14" t="str">
        <v>Snack and Student Choice episode</v>
      </c>
      <c r="C14">
        <f ca="1">SUM('Day 1'!C16,'Day 2'!C16,'Day 3'!C16,'Day 4'!C16,'Day 5'!C16,'Day 6'!C16,'Day 7'!C16,'Day 8'!C16,'Day 9'!C16,'Day 10'!C16,'Day 11'!C16,'Day 12'!C16,'Day 13'!C16,'Day 14'!C16,'Day 15'!C16,'Day 16'!C16,'Day 17'!C16,'Day 18'!C16,'Day 19'!C16,'Day 20'!C16,'Day 21'!C16,'Day 22'!C16,'Day 23'!C16,'Day 24'!C16,'Day 25'!C16,'Day 26'!C16,'Day 27'!C16,'Day 28'!C16,'Day 29'!C16,'Day 30'!C16)</f>
        <v>11</v>
      </c>
      <c r="D14">
        <f ca="1">SUM('Day 1'!D16,'Day 2'!D16,'Day 3'!D16,'Day 4'!D16,'Day 5'!D16,'Day 6'!D16,'Day 7'!D16,'Day 8'!D16,'Day 9'!D16,'Day 10'!D16,'Day 11'!D16,'Day 12'!D16,'Day 13'!D16,'Day 14'!D16,'Day 15'!D16,'Day 16'!D16,'Day 17'!D16,'Day 18'!D16,'Day 19'!D16,'Day 20'!D16,'Day 21'!D16,'Day 22'!D16,'Day 23'!D16,'Day 24'!D16,'Day 25'!D16,'Day 26'!D16,'Day 27'!D16,'Day 28'!D16,'Day 29'!D16,'Day 30'!D16)</f>
        <v>12</v>
      </c>
      <c r="E14">
        <f ca="1">SUM('Day 1'!E16,'Day 2'!E16,'Day 3'!E16,'Day 4'!E16,'Day 5'!E16,'Day 6'!E16,'Day 7'!E16,'Day 8'!E16,'Day 9'!E16,'Day 10'!E16,'Day 11'!E16,'Day 12'!E16,'Day 13'!E16,'Day 14'!E16,'Day 15'!E16,'Day 16'!E16,'Day 17'!E16,'Day 18'!E16,'Day 19'!E16,'Day 20'!E16,'Day 21'!E16,'Day 22'!E16,'Day 23'!E16,'Day 24'!E16,'Day 25'!E16,'Day 26'!E16,'Day 27'!E16,'Day 28'!E16,'Day 29'!E16,'Day 30'!E16)</f>
        <v>13</v>
      </c>
      <c r="F14" s="9">
        <f t="shared" ca="1" si="0"/>
        <v>36</v>
      </c>
    </row>
    <row r="15" spans="1:6" x14ac:dyDescent="0.25">
      <c r="A15" s="6" t="str">
        <f>Information!A17</f>
        <v>12:40-1:10pm</v>
      </c>
      <c r="B15" t="str">
        <v>Recess</v>
      </c>
      <c r="C15">
        <f ca="1">SUM('Day 1'!C17,'Day 2'!C17,'Day 3'!C17,'Day 4'!C17,'Day 5'!C17,'Day 6'!C17,'Day 7'!C17,'Day 8'!C17,'Day 9'!C17,'Day 10'!C17,'Day 11'!C17,'Day 12'!C17,'Day 13'!C17,'Day 14'!C17,'Day 15'!C17,'Day 16'!C17,'Day 17'!C17,'Day 18'!C17,'Day 19'!C17,'Day 20'!C17,'Day 21'!C17,'Day 22'!C17,'Day 23'!C17,'Day 24'!C17,'Day 25'!C17,'Day 26'!C17,'Day 27'!C17,'Day 28'!C17,'Day 29'!C17,'Day 30'!C17)</f>
        <v>13</v>
      </c>
      <c r="D15">
        <f ca="1">SUM('Day 1'!D17,'Day 2'!D17,'Day 3'!D17,'Day 4'!D17,'Day 5'!D17,'Day 6'!D17,'Day 7'!D17,'Day 8'!D17,'Day 9'!D17,'Day 10'!D17,'Day 11'!D17,'Day 12'!D17,'Day 13'!D17,'Day 14'!D17,'Day 15'!D17,'Day 16'!D17,'Day 17'!D17,'Day 18'!D17,'Day 19'!D17,'Day 20'!D17,'Day 21'!D17,'Day 22'!D17,'Day 23'!D17,'Day 24'!D17,'Day 25'!D17,'Day 26'!D17,'Day 27'!D17,'Day 28'!D17,'Day 29'!D17,'Day 30'!D17)</f>
        <v>17</v>
      </c>
      <c r="E15">
        <f ca="1">SUM('Day 1'!E17,'Day 2'!E17,'Day 3'!E17,'Day 4'!E17,'Day 5'!E17,'Day 6'!E17,'Day 7'!E17,'Day 8'!E17,'Day 9'!E17,'Day 10'!E17,'Day 11'!E17,'Day 12'!E17,'Day 13'!E17,'Day 14'!E17,'Day 15'!E17,'Day 16'!E17,'Day 17'!E17,'Day 18'!E17,'Day 19'!E17,'Day 20'!E17,'Day 21'!E17,'Day 22'!E17,'Day 23'!E17,'Day 24'!E17,'Day 25'!E17,'Day 26'!E17,'Day 27'!E17,'Day 28'!E17,'Day 29'!E17,'Day 30'!E17)</f>
        <v>13</v>
      </c>
      <c r="F15" s="9">
        <f t="shared" ca="1" si="0"/>
        <v>43</v>
      </c>
    </row>
    <row r="16" spans="1:6" x14ac:dyDescent="0.25">
      <c r="A16" s="6" t="str">
        <f>Information!A18</f>
        <v>1:10-1:40pm</v>
      </c>
      <c r="B16" t="str">
        <v>Bathroom/iPad time/pack up</v>
      </c>
      <c r="C16">
        <f ca="1">SUM('Day 1'!C18,'Day 2'!C18,'Day 3'!C18,'Day 4'!C18,'Day 5'!C18,'Day 6'!C18,'Day 7'!C18,'Day 8'!C18,'Day 9'!C18,'Day 10'!C18,'Day 11'!C18,'Day 12'!C18,'Day 13'!C18,'Day 14'!C18,'Day 15'!C18,'Day 16'!C18,'Day 17'!C18,'Day 18'!C18,'Day 19'!C18,'Day 20'!C18,'Day 21'!C18,'Day 22'!C18,'Day 23'!C18,'Day 24'!C18,'Day 25'!C18,'Day 26'!C18,'Day 27'!C18,'Day 28'!C18,'Day 29'!C18,'Day 30'!C18)</f>
        <v>13</v>
      </c>
      <c r="D16">
        <f ca="1">SUM('Day 1'!D18,'Day 2'!D18,'Day 3'!D18,'Day 4'!D18,'Day 5'!D18,'Day 6'!D18,'Day 7'!D18,'Day 8'!D18,'Day 9'!D18,'Day 10'!D18,'Day 11'!D18,'Day 12'!D18,'Day 13'!D18,'Day 14'!D18,'Day 15'!D18,'Day 16'!D18,'Day 17'!D18,'Day 18'!D18,'Day 19'!D18,'Day 20'!D18,'Day 21'!D18,'Day 22'!D18,'Day 23'!D18,'Day 24'!D18,'Day 25'!D18,'Day 26'!D18,'Day 27'!D18,'Day 28'!D18,'Day 29'!D18,'Day 30'!D18)</f>
        <v>14</v>
      </c>
      <c r="E16">
        <f ca="1">SUM('Day 1'!E18,'Day 2'!E18,'Day 3'!E18,'Day 4'!E18,'Day 5'!E18,'Day 6'!E18,'Day 7'!E18,'Day 8'!E18,'Day 9'!E18,'Day 10'!E18,'Day 11'!E18,'Day 12'!E18,'Day 13'!E18,'Day 14'!E18,'Day 15'!E18,'Day 16'!E18,'Day 17'!E18,'Day 18'!E18,'Day 19'!E18,'Day 20'!E18,'Day 21'!E18,'Day 22'!E18,'Day 23'!E18,'Day 24'!E18,'Day 25'!E18,'Day 26'!E18,'Day 27'!E18,'Day 28'!E18,'Day 29'!E18,'Day 30'!E18)</f>
        <v>16</v>
      </c>
      <c r="F16" s="9">
        <f t="shared" ca="1" si="0"/>
        <v>43</v>
      </c>
    </row>
    <row r="17" spans="1:6" x14ac:dyDescent="0.25">
      <c r="A17" s="6" t="str">
        <f>Information!A19</f>
        <v>1:45pm-2:30pm</v>
      </c>
      <c r="B17" t="str">
        <v>Bus/Dismissal</v>
      </c>
      <c r="C17">
        <f ca="1">SUM('Day 1'!C19,'Day 2'!C19,'Day 3'!C19,'Day 4'!C19,'Day 5'!C19,'Day 6'!C19,'Day 7'!C19,'Day 8'!C19,'Day 9'!C19,'Day 10'!C19,'Day 11'!C19,'Day 12'!C19,'Day 13'!C19,'Day 14'!C19,'Day 15'!C19,'Day 16'!C19,'Day 17'!C19,'Day 18'!C19,'Day 19'!C19,'Day 20'!C19,'Day 21'!C19,'Day 22'!C19,'Day 23'!C19,'Day 24'!C19,'Day 25'!C19,'Day 26'!C19,'Day 27'!C19,'Day 28'!C19,'Day 29'!C19,'Day 30'!C19)</f>
        <v>14</v>
      </c>
      <c r="D17">
        <f ca="1">SUM('Day 1'!D19,'Day 2'!D19,'Day 3'!D19,'Day 4'!D19,'Day 5'!D19,'Day 6'!D19,'Day 7'!D19,'Day 8'!D19,'Day 9'!D19,'Day 10'!D19,'Day 11'!D19,'Day 12'!D19,'Day 13'!D19,'Day 14'!D19,'Day 15'!D19,'Day 16'!D19,'Day 17'!D19,'Day 18'!D19,'Day 19'!D19,'Day 20'!D19,'Day 21'!D19,'Day 22'!D19,'Day 23'!D19,'Day 24'!D19,'Day 25'!D19,'Day 26'!D19,'Day 27'!D19,'Day 28'!D19,'Day 29'!D19,'Day 30'!D19)</f>
        <v>8</v>
      </c>
      <c r="E17">
        <f ca="1">SUM('Day 1'!E19,'Day 2'!E19,'Day 3'!E19,'Day 4'!E19,'Day 5'!E19,'Day 6'!E19,'Day 7'!E19,'Day 8'!E19,'Day 9'!E19,'Day 10'!E19,'Day 11'!E19,'Day 12'!E19,'Day 13'!E19,'Day 14'!E19,'Day 15'!E19,'Day 16'!E19,'Day 17'!E19,'Day 18'!E19,'Day 19'!E19,'Day 20'!E19,'Day 21'!E19,'Day 22'!E19,'Day 23'!E19,'Day 24'!E19,'Day 25'!E19,'Day 26'!E19,'Day 27'!E19,'Day 28'!E19,'Day 29'!E19,'Day 30'!E19)</f>
        <v>10</v>
      </c>
      <c r="F17" s="9">
        <f t="shared" ca="1" si="0"/>
        <v>32</v>
      </c>
    </row>
    <row r="18" spans="1:6" ht="21" x14ac:dyDescent="0.35">
      <c r="A18" s="16" t="s">
        <v>43</v>
      </c>
      <c r="B18" s="16"/>
      <c r="C18" s="9">
        <f ca="1">SUM(C3:C17)</f>
        <v>186</v>
      </c>
      <c r="D18" s="9">
        <f t="shared" ref="D18:E18" ca="1" si="1">SUM(D3:D17)</f>
        <v>184</v>
      </c>
      <c r="E18" s="9">
        <f t="shared" ca="1" si="1"/>
        <v>198</v>
      </c>
      <c r="F18" s="9">
        <f t="shared" ca="1" si="0"/>
        <v>568</v>
      </c>
    </row>
    <row r="19" spans="1:6" x14ac:dyDescent="0.25">
      <c r="A19" s="6"/>
    </row>
    <row r="20" spans="1:6" x14ac:dyDescent="0.25">
      <c r="A20" s="11"/>
      <c r="B20" s="1" t="s">
        <v>41</v>
      </c>
      <c r="C20" s="1" t="str">
        <f>Information!E4</f>
        <v>Physical Agression</v>
      </c>
      <c r="D20" s="1" t="str">
        <f>Information!E5</f>
        <v>Property Damage</v>
      </c>
      <c r="E20" s="1" t="str">
        <f>Information!E6</f>
        <v>Yelling</v>
      </c>
      <c r="F20" s="1" t="s">
        <v>43</v>
      </c>
    </row>
    <row r="21" spans="1:6" x14ac:dyDescent="0.25">
      <c r="A21" s="6" t="s">
        <v>44</v>
      </c>
      <c r="B21" t="str">
        <f>'Day 1'!D1</f>
        <v>Monday</v>
      </c>
      <c r="C21">
        <f>'Day 1'!C20</f>
        <v>5</v>
      </c>
      <c r="D21">
        <f>'Day 1'!D20</f>
        <v>4</v>
      </c>
      <c r="E21">
        <f>'Day 1'!E20</f>
        <v>3</v>
      </c>
      <c r="F21">
        <f>'Day 1'!F20</f>
        <v>12</v>
      </c>
    </row>
    <row r="22" spans="1:6" x14ac:dyDescent="0.25">
      <c r="A22" s="6" t="s">
        <v>45</v>
      </c>
      <c r="B22" t="str">
        <f>'Day 2'!D1</f>
        <v>Tuesday</v>
      </c>
      <c r="C22">
        <f>'Day 2'!C20</f>
        <v>2</v>
      </c>
      <c r="D22">
        <f>'Day 2'!D20</f>
        <v>4</v>
      </c>
      <c r="E22">
        <f>'Day 2'!E20</f>
        <v>1</v>
      </c>
      <c r="F22">
        <f>'Day 2'!F20</f>
        <v>7</v>
      </c>
    </row>
    <row r="23" spans="1:6" x14ac:dyDescent="0.25">
      <c r="A23" s="6" t="s">
        <v>46</v>
      </c>
      <c r="B23" t="str">
        <f>'Day 3'!D1</f>
        <v>Wednesday</v>
      </c>
      <c r="C23">
        <f>'Day 3'!C20</f>
        <v>4</v>
      </c>
      <c r="D23">
        <f>'Day 3'!D20</f>
        <v>3</v>
      </c>
      <c r="E23">
        <f>'Day 3'!E20</f>
        <v>2</v>
      </c>
      <c r="F23">
        <f>'Day 3'!F20</f>
        <v>9</v>
      </c>
    </row>
    <row r="24" spans="1:6" x14ac:dyDescent="0.25">
      <c r="A24" s="6" t="s">
        <v>47</v>
      </c>
      <c r="B24" t="str">
        <f>'Day 4'!D1</f>
        <v>Thursday</v>
      </c>
      <c r="C24">
        <f>'Day 4'!C20</f>
        <v>3</v>
      </c>
      <c r="D24">
        <f>'Day 4'!D20</f>
        <v>2</v>
      </c>
      <c r="E24">
        <f>'Day 4'!E20</f>
        <v>5</v>
      </c>
      <c r="F24">
        <f>'Day 4'!F20</f>
        <v>10</v>
      </c>
    </row>
    <row r="25" spans="1:6" x14ac:dyDescent="0.25">
      <c r="A25" s="6" t="s">
        <v>48</v>
      </c>
      <c r="B25" t="str">
        <f>'Day 5'!D1</f>
        <v>Friday</v>
      </c>
      <c r="C25">
        <f>'Day 5'!C20</f>
        <v>5</v>
      </c>
      <c r="D25">
        <f>'Day 5'!D20</f>
        <v>4</v>
      </c>
      <c r="E25">
        <f>'Day 5'!E20</f>
        <v>2</v>
      </c>
      <c r="F25">
        <f>'Day 5'!F20</f>
        <v>11</v>
      </c>
    </row>
    <row r="26" spans="1:6" x14ac:dyDescent="0.25">
      <c r="A26" s="6" t="s">
        <v>49</v>
      </c>
      <c r="B26" t="str">
        <f>'Day 6'!D1</f>
        <v>Monday</v>
      </c>
      <c r="C26">
        <f>'Day 6'!C20</f>
        <v>4</v>
      </c>
      <c r="D26">
        <f>'Day 6'!D20</f>
        <v>4</v>
      </c>
      <c r="E26">
        <f>'Day 6'!E20</f>
        <v>3</v>
      </c>
      <c r="F26">
        <f>'Day 6'!F20</f>
        <v>11</v>
      </c>
    </row>
    <row r="27" spans="1:6" x14ac:dyDescent="0.25">
      <c r="A27" s="6" t="s">
        <v>50</v>
      </c>
      <c r="B27" t="str">
        <f>'Day 7'!D1</f>
        <v>Monday</v>
      </c>
      <c r="C27">
        <f ca="1">'Day 7'!C20</f>
        <v>6</v>
      </c>
      <c r="D27">
        <f ca="1">'Day 7'!D20</f>
        <v>5</v>
      </c>
      <c r="E27">
        <f ca="1">'Day 7'!E20</f>
        <v>9</v>
      </c>
      <c r="F27">
        <f ca="1">'Day 7'!F20</f>
        <v>20</v>
      </c>
    </row>
    <row r="28" spans="1:6" x14ac:dyDescent="0.25">
      <c r="A28" s="6" t="s">
        <v>51</v>
      </c>
      <c r="B28" t="str">
        <f>'Day 8'!D1</f>
        <v>Monday</v>
      </c>
      <c r="C28">
        <f ca="1">'Day 8'!C20</f>
        <v>4</v>
      </c>
      <c r="D28">
        <f ca="1">'Day 8'!D20</f>
        <v>10</v>
      </c>
      <c r="E28">
        <f ca="1">'Day 8'!E20</f>
        <v>7</v>
      </c>
      <c r="F28">
        <f ca="1">'Day 8'!F20</f>
        <v>21</v>
      </c>
    </row>
    <row r="29" spans="1:6" x14ac:dyDescent="0.25">
      <c r="A29" s="6" t="s">
        <v>52</v>
      </c>
      <c r="B29" t="str">
        <f>'Day 9'!D1</f>
        <v>Monday</v>
      </c>
      <c r="C29">
        <f ca="1">'Day 9'!C20</f>
        <v>6</v>
      </c>
      <c r="D29">
        <f ca="1">'Day 9'!D20</f>
        <v>5</v>
      </c>
      <c r="E29">
        <f ca="1">'Day 9'!E20</f>
        <v>10</v>
      </c>
      <c r="F29">
        <f ca="1">'Day 9'!F20</f>
        <v>21</v>
      </c>
    </row>
    <row r="30" spans="1:6" x14ac:dyDescent="0.25">
      <c r="A30" s="6" t="s">
        <v>53</v>
      </c>
      <c r="B30" t="str">
        <f>'Day 10'!D1</f>
        <v>Monday</v>
      </c>
      <c r="C30">
        <f ca="1">'Day 10'!C20</f>
        <v>5</v>
      </c>
      <c r="D30">
        <f ca="1">'Day 10'!D20</f>
        <v>5</v>
      </c>
      <c r="E30">
        <f ca="1">'Day 10'!E20</f>
        <v>8</v>
      </c>
      <c r="F30">
        <f ca="1">'Day 10'!F20</f>
        <v>18</v>
      </c>
    </row>
    <row r="31" spans="1:6" x14ac:dyDescent="0.25">
      <c r="A31" s="6" t="s">
        <v>54</v>
      </c>
      <c r="B31" t="str">
        <f>'Day 11'!D1</f>
        <v>Tuesday</v>
      </c>
      <c r="C31">
        <f ca="1">'Day 11'!C20</f>
        <v>7</v>
      </c>
      <c r="D31">
        <f ca="1">'Day 11'!D20</f>
        <v>7</v>
      </c>
      <c r="E31">
        <f ca="1">'Day 11'!E20</f>
        <v>9</v>
      </c>
      <c r="F31">
        <f ca="1">'Day 11'!F20</f>
        <v>23</v>
      </c>
    </row>
    <row r="32" spans="1:6" x14ac:dyDescent="0.25">
      <c r="A32" s="6" t="s">
        <v>55</v>
      </c>
      <c r="B32" t="str">
        <f>'Day 12'!D1</f>
        <v>Wednesday</v>
      </c>
      <c r="C32">
        <f ca="1">'Day 12'!C20</f>
        <v>6</v>
      </c>
      <c r="D32">
        <f ca="1">'Day 12'!D20</f>
        <v>8</v>
      </c>
      <c r="E32">
        <f ca="1">'Day 12'!E20</f>
        <v>10</v>
      </c>
      <c r="F32">
        <f ca="1">'Day 12'!F20</f>
        <v>24</v>
      </c>
    </row>
    <row r="33" spans="1:6" x14ac:dyDescent="0.25">
      <c r="A33" s="6" t="s">
        <v>56</v>
      </c>
      <c r="B33" t="str">
        <f>'Day 13'!D1</f>
        <v>Thursday</v>
      </c>
      <c r="C33">
        <f ca="1">'Day 13'!C20</f>
        <v>9</v>
      </c>
      <c r="D33">
        <f ca="1">'Day 13'!D20</f>
        <v>5</v>
      </c>
      <c r="E33">
        <f ca="1">'Day 13'!E20</f>
        <v>7</v>
      </c>
      <c r="F33">
        <f ca="1">'Day 13'!F20</f>
        <v>21</v>
      </c>
    </row>
    <row r="34" spans="1:6" x14ac:dyDescent="0.25">
      <c r="A34" s="6" t="s">
        <v>57</v>
      </c>
      <c r="B34" t="str">
        <f>'Day 14'!D1</f>
        <v>Friday</v>
      </c>
      <c r="C34">
        <f ca="1">'Day 14'!C20</f>
        <v>9</v>
      </c>
      <c r="D34">
        <f ca="1">'Day 14'!D20</f>
        <v>5</v>
      </c>
      <c r="E34">
        <f ca="1">'Day 14'!E20</f>
        <v>7</v>
      </c>
      <c r="F34">
        <f ca="1">'Day 14'!F20</f>
        <v>21</v>
      </c>
    </row>
    <row r="35" spans="1:6" x14ac:dyDescent="0.25">
      <c r="A35" s="6" t="s">
        <v>58</v>
      </c>
      <c r="B35" t="str">
        <f>'Day 15'!D1</f>
        <v>Monday</v>
      </c>
      <c r="C35">
        <f ca="1">'Day 15'!C20</f>
        <v>3</v>
      </c>
      <c r="D35">
        <f ca="1">'Day 15'!D20</f>
        <v>9</v>
      </c>
      <c r="E35">
        <f ca="1">'Day 15'!E20</f>
        <v>6</v>
      </c>
      <c r="F35">
        <f ca="1">'Day 15'!F20</f>
        <v>18</v>
      </c>
    </row>
    <row r="36" spans="1:6" x14ac:dyDescent="0.25">
      <c r="A36" s="6" t="s">
        <v>59</v>
      </c>
      <c r="B36" t="str">
        <f>'Day 16'!D1</f>
        <v>Tuesday</v>
      </c>
      <c r="C36">
        <f ca="1">'Day 16'!C20</f>
        <v>7</v>
      </c>
      <c r="D36">
        <f ca="1">'Day 16'!D20</f>
        <v>7</v>
      </c>
      <c r="E36">
        <f ca="1">'Day 16'!E20</f>
        <v>8</v>
      </c>
      <c r="F36">
        <f ca="1">'Day 16'!F20</f>
        <v>22</v>
      </c>
    </row>
    <row r="37" spans="1:6" x14ac:dyDescent="0.25">
      <c r="A37" s="6" t="s">
        <v>60</v>
      </c>
      <c r="B37" t="str">
        <f>'Day 17'!D1</f>
        <v>Wednesday</v>
      </c>
      <c r="C37">
        <f ca="1">'Day 17'!C20</f>
        <v>9</v>
      </c>
      <c r="D37">
        <f ca="1">'Day 17'!D20</f>
        <v>7</v>
      </c>
      <c r="E37">
        <f ca="1">'Day 17'!E20</f>
        <v>10</v>
      </c>
      <c r="F37">
        <f ca="1">'Day 17'!F20</f>
        <v>26</v>
      </c>
    </row>
    <row r="38" spans="1:6" x14ac:dyDescent="0.25">
      <c r="A38" s="6" t="s">
        <v>61</v>
      </c>
      <c r="B38" t="str">
        <f>'Day 18'!D1</f>
        <v>Thursday</v>
      </c>
      <c r="C38">
        <f ca="1">'Day 18'!C20</f>
        <v>9</v>
      </c>
      <c r="D38">
        <f ca="1">'Day 18'!D20</f>
        <v>7</v>
      </c>
      <c r="E38">
        <f ca="1">'Day 18'!E20</f>
        <v>7</v>
      </c>
      <c r="F38">
        <f ca="1">'Day 18'!F20</f>
        <v>23</v>
      </c>
    </row>
    <row r="39" spans="1:6" x14ac:dyDescent="0.25">
      <c r="A39" s="6" t="s">
        <v>62</v>
      </c>
      <c r="B39" t="str">
        <f>'Day 19'!D1</f>
        <v>Friday</v>
      </c>
      <c r="C39">
        <f ca="1">'Day 19'!C20</f>
        <v>6</v>
      </c>
      <c r="D39">
        <f ca="1">'Day 19'!D20</f>
        <v>9</v>
      </c>
      <c r="E39">
        <f ca="1">'Day 19'!E20</f>
        <v>9</v>
      </c>
      <c r="F39">
        <f ca="1">'Day 19'!F20</f>
        <v>24</v>
      </c>
    </row>
    <row r="40" spans="1:6" x14ac:dyDescent="0.25">
      <c r="A40" s="6" t="s">
        <v>63</v>
      </c>
      <c r="B40" t="str">
        <f>'Day 20'!D1</f>
        <v>Monday</v>
      </c>
      <c r="C40">
        <f ca="1">'Day 20'!C20</f>
        <v>6</v>
      </c>
      <c r="D40">
        <f ca="1">'Day 20'!D20</f>
        <v>5</v>
      </c>
      <c r="E40">
        <f ca="1">'Day 20'!E20</f>
        <v>7</v>
      </c>
      <c r="F40">
        <f ca="1">'Day 20'!F20</f>
        <v>18</v>
      </c>
    </row>
    <row r="41" spans="1:6" x14ac:dyDescent="0.25">
      <c r="A41" s="6" t="s">
        <v>64</v>
      </c>
      <c r="B41" t="str">
        <f>'Day 21'!D1</f>
        <v>Tuesday</v>
      </c>
      <c r="C41">
        <f ca="1">'Day 21'!C20</f>
        <v>11</v>
      </c>
      <c r="D41">
        <f ca="1">'Day 21'!D20</f>
        <v>6</v>
      </c>
      <c r="E41">
        <f ca="1">'Day 21'!E20</f>
        <v>7</v>
      </c>
      <c r="F41">
        <f ca="1">'Day 21'!F20</f>
        <v>24</v>
      </c>
    </row>
    <row r="42" spans="1:6" x14ac:dyDescent="0.25">
      <c r="A42" s="6" t="s">
        <v>65</v>
      </c>
      <c r="B42" t="str">
        <f>'Day 22'!D1</f>
        <v>Thursday</v>
      </c>
      <c r="C42">
        <f ca="1">'Day 22'!C20</f>
        <v>6</v>
      </c>
      <c r="D42">
        <f ca="1">'Day 22'!D20</f>
        <v>4</v>
      </c>
      <c r="E42">
        <f ca="1">'Day 22'!E20</f>
        <v>8</v>
      </c>
      <c r="F42">
        <f ca="1">'Day 22'!F20</f>
        <v>18</v>
      </c>
    </row>
    <row r="43" spans="1:6" x14ac:dyDescent="0.25">
      <c r="A43" s="6" t="s">
        <v>66</v>
      </c>
      <c r="B43" t="str">
        <f>'Day 23'!D1</f>
        <v>Friday</v>
      </c>
      <c r="C43">
        <f ca="1">'Day 23'!C20</f>
        <v>4</v>
      </c>
      <c r="D43">
        <f ca="1">'Day 23'!D20</f>
        <v>7</v>
      </c>
      <c r="E43">
        <f ca="1">'Day 23'!E20</f>
        <v>6</v>
      </c>
      <c r="F43">
        <f ca="1">'Day 23'!F20</f>
        <v>17</v>
      </c>
    </row>
    <row r="44" spans="1:6" x14ac:dyDescent="0.25">
      <c r="A44" s="6" t="s">
        <v>67</v>
      </c>
      <c r="B44" t="str">
        <f>'Day 24'!D1</f>
        <v>Monday</v>
      </c>
      <c r="C44">
        <f ca="1">'Day 24'!C20</f>
        <v>8</v>
      </c>
      <c r="D44">
        <f ca="1">'Day 24'!D20</f>
        <v>6</v>
      </c>
      <c r="E44">
        <f ca="1">'Day 24'!E20</f>
        <v>8</v>
      </c>
      <c r="F44">
        <f ca="1">'Day 24'!F20</f>
        <v>22</v>
      </c>
    </row>
    <row r="45" spans="1:6" x14ac:dyDescent="0.25">
      <c r="A45" s="6" t="s">
        <v>68</v>
      </c>
      <c r="B45" t="str">
        <f>'Day 25'!D1</f>
        <v>Tuesday</v>
      </c>
      <c r="C45">
        <f ca="1">'Day 25'!C20</f>
        <v>5</v>
      </c>
      <c r="D45">
        <f ca="1">'Day 25'!D20</f>
        <v>9</v>
      </c>
      <c r="E45">
        <f ca="1">'Day 25'!E20</f>
        <v>4</v>
      </c>
      <c r="F45">
        <f ca="1">'Day 25'!F20</f>
        <v>18</v>
      </c>
    </row>
    <row r="46" spans="1:6" x14ac:dyDescent="0.25">
      <c r="A46" s="6" t="s">
        <v>69</v>
      </c>
      <c r="B46" t="str">
        <f>'Day 26'!D1</f>
        <v>Thursday</v>
      </c>
      <c r="C46">
        <f ca="1">'Day 26'!C20</f>
        <v>9</v>
      </c>
      <c r="D46">
        <f ca="1">'Day 26'!D20</f>
        <v>8</v>
      </c>
      <c r="E46">
        <f ca="1">'Day 26'!E20</f>
        <v>9</v>
      </c>
      <c r="F46">
        <f ca="1">'Day 26'!F20</f>
        <v>26</v>
      </c>
    </row>
    <row r="47" spans="1:6" x14ac:dyDescent="0.25">
      <c r="A47" s="6" t="s">
        <v>70</v>
      </c>
      <c r="B47" t="str">
        <f>'Day 27'!D1</f>
        <v>Friday</v>
      </c>
      <c r="C47">
        <f ca="1">'Day 27'!C20</f>
        <v>5</v>
      </c>
      <c r="D47">
        <f ca="1">'Day 27'!D20</f>
        <v>5</v>
      </c>
      <c r="E47">
        <f ca="1">'Day 27'!E20</f>
        <v>5</v>
      </c>
      <c r="F47">
        <f ca="1">'Day 27'!F20</f>
        <v>15</v>
      </c>
    </row>
    <row r="48" spans="1:6" x14ac:dyDescent="0.25">
      <c r="A48" s="6" t="s">
        <v>71</v>
      </c>
      <c r="B48" t="str">
        <f>'Day 28'!D1</f>
        <v>Monday</v>
      </c>
      <c r="C48">
        <f ca="1">'Day 28'!C20</f>
        <v>8</v>
      </c>
      <c r="D48">
        <f ca="1">'Day 28'!D20</f>
        <v>8</v>
      </c>
      <c r="E48">
        <f ca="1">'Day 28'!E20</f>
        <v>8</v>
      </c>
      <c r="F48">
        <f ca="1">'Day 28'!F20</f>
        <v>24</v>
      </c>
    </row>
    <row r="49" spans="1:6" x14ac:dyDescent="0.25">
      <c r="A49" s="6" t="s">
        <v>72</v>
      </c>
      <c r="B49" t="str">
        <f>'Day 29'!D1</f>
        <v>Tuesday</v>
      </c>
      <c r="C49">
        <f ca="1">'Day 29'!C20</f>
        <v>6</v>
      </c>
      <c r="D49">
        <f ca="1">'Day 29'!D20</f>
        <v>9</v>
      </c>
      <c r="E49">
        <f ca="1">'Day 29'!E20</f>
        <v>7</v>
      </c>
      <c r="F49">
        <f ca="1">'Day 29'!F20</f>
        <v>22</v>
      </c>
    </row>
    <row r="50" spans="1:6" x14ac:dyDescent="0.25">
      <c r="A50" s="6" t="s">
        <v>73</v>
      </c>
      <c r="B50" t="str">
        <f>'Day 30'!D1</f>
        <v>Wednesday</v>
      </c>
      <c r="C50">
        <f ca="1">'Day 30'!C20</f>
        <v>9</v>
      </c>
      <c r="D50">
        <f ca="1">'Day 30'!D20</f>
        <v>7</v>
      </c>
      <c r="E50">
        <f ca="1">'Day 30'!E20</f>
        <v>6</v>
      </c>
      <c r="F50">
        <f ca="1">'Day 30'!F20</f>
        <v>22</v>
      </c>
    </row>
    <row r="52" spans="1:6" x14ac:dyDescent="0.25">
      <c r="A52" s="6" t="s">
        <v>84</v>
      </c>
      <c r="B52" t="s">
        <v>41</v>
      </c>
      <c r="C52" t="s">
        <v>6</v>
      </c>
      <c r="D52" t="s">
        <v>7</v>
      </c>
      <c r="E52" t="s">
        <v>8</v>
      </c>
      <c r="F52" t="s">
        <v>79</v>
      </c>
    </row>
    <row r="53" spans="1:6" x14ac:dyDescent="0.25">
      <c r="B53" t="s">
        <v>74</v>
      </c>
      <c r="C53">
        <f ca="1">SUMIF(B21:B50, "Monday", C21:C50)</f>
        <v>55</v>
      </c>
      <c r="D53">
        <f ca="1">SUMIF(B21:B50, "Monday", D21:D50)</f>
        <v>61</v>
      </c>
      <c r="E53">
        <f ca="1">SUMIF(B21:B50, "Monday", E21:E50)</f>
        <v>69</v>
      </c>
      <c r="F53">
        <f ca="1">SUM(Table1[[#This Row],[Challenging Behavior 1]:[Challenging Behavior 3]])</f>
        <v>185</v>
      </c>
    </row>
    <row r="54" spans="1:6" x14ac:dyDescent="0.25">
      <c r="B54" t="s">
        <v>75</v>
      </c>
      <c r="C54">
        <f ca="1">SUMIF(B21:B50, "Tuesday", C21:C50)</f>
        <v>38</v>
      </c>
      <c r="D54">
        <f ca="1">SUMIF(B21:B50, "Tuesday", D21:D50)</f>
        <v>42</v>
      </c>
      <c r="E54">
        <f ca="1">SUMIF(B21:B50, "Tuesday", E21:E50)</f>
        <v>36</v>
      </c>
      <c r="F54">
        <f ca="1">SUM(Table1[[#This Row],[Challenging Behavior 1]:[Challenging Behavior 3]])</f>
        <v>116</v>
      </c>
    </row>
    <row r="55" spans="1:6" x14ac:dyDescent="0.25">
      <c r="B55" t="s">
        <v>76</v>
      </c>
      <c r="C55">
        <f ca="1">SUMIF(B21:B50, "Wednesday", C21:C50)</f>
        <v>28</v>
      </c>
      <c r="D55">
        <f ca="1">SUMIF(B21:B50, "Wednesday", D21:D50)</f>
        <v>25</v>
      </c>
      <c r="E55">
        <f ca="1">SUMIF(B21:B50, "Wednesday", E21:E50)</f>
        <v>28</v>
      </c>
      <c r="F55">
        <f ca="1">SUM(Table1[[#This Row],[Challenging Behavior 1]:[Challenging Behavior 3]])</f>
        <v>81</v>
      </c>
    </row>
    <row r="56" spans="1:6" x14ac:dyDescent="0.25">
      <c r="B56" t="s">
        <v>77</v>
      </c>
      <c r="C56">
        <f ca="1">SUMIF(B21:B50, "Thursday", C21:C50)</f>
        <v>36</v>
      </c>
      <c r="D56">
        <f ca="1">SUMIF(B21:B50, "Thursday", D21:D50)</f>
        <v>26</v>
      </c>
      <c r="E56">
        <f ca="1">SUMIF(B21:B50, "Thursday", E21:E50)</f>
        <v>36</v>
      </c>
      <c r="F56">
        <f ca="1">SUM(Table1[[#This Row],[Challenging Behavior 1]:[Challenging Behavior 3]])</f>
        <v>98</v>
      </c>
    </row>
    <row r="57" spans="1:6" x14ac:dyDescent="0.25">
      <c r="B57" t="s">
        <v>78</v>
      </c>
      <c r="C57">
        <f ca="1">SUMIF(B21:B50, "Friday", C21:C50)</f>
        <v>29</v>
      </c>
      <c r="D57">
        <f ca="1">SUMIF(B21:B50, "Friday", D21:D50)</f>
        <v>30</v>
      </c>
      <c r="E57">
        <f ca="1">SUMIF(B21:B50, "Friday", E21:E50)</f>
        <v>29</v>
      </c>
      <c r="F57">
        <f ca="1">SUM(Table1[[#This Row],[Challenging Behavior 1]:[Challenging Behavior 3]])</f>
        <v>88</v>
      </c>
    </row>
    <row r="59" spans="1:6" x14ac:dyDescent="0.25">
      <c r="B59" t="s">
        <v>41</v>
      </c>
      <c r="C59" t="s">
        <v>6</v>
      </c>
      <c r="D59" t="s">
        <v>7</v>
      </c>
      <c r="E59" t="s">
        <v>8</v>
      </c>
      <c r="F59" t="s">
        <v>79</v>
      </c>
    </row>
    <row r="60" spans="1:6" x14ac:dyDescent="0.25">
      <c r="B60" t="s">
        <v>74</v>
      </c>
      <c r="C60">
        <f ca="1">AVERAGEIF(B28:B57, "Monday", C28:C57)</f>
        <v>11.875</v>
      </c>
      <c r="D60">
        <f ca="1">AVERAGEIF(B28:B57, "Monday", D28:D57)</f>
        <v>13.625</v>
      </c>
      <c r="E60">
        <f ca="1">AVERAGEIF(B28:B57, "Monday", E28:E57)</f>
        <v>15.375</v>
      </c>
      <c r="F60">
        <f ca="1">AVERAGE(Table13[[#This Row],[Challenging Behavior 1]:[Challenging Behavior 3]])</f>
        <v>13.625</v>
      </c>
    </row>
    <row r="61" spans="1:6" x14ac:dyDescent="0.25">
      <c r="B61" t="s">
        <v>75</v>
      </c>
      <c r="C61">
        <f ca="1">AVERAGEIF(B28:B57, "Tuesday", C28:C57)</f>
        <v>12.333333333333334</v>
      </c>
      <c r="D61">
        <f ca="1">AVERAGEIF(B28:B57, "Tuesday", D28:D57)</f>
        <v>13.333333333333334</v>
      </c>
      <c r="E61">
        <f ca="1">AVERAGEIF(B28:B57, "Tuesday", E28:E57)</f>
        <v>11.833333333333334</v>
      </c>
      <c r="F61">
        <f ca="1">AVERAGE(Table13[[#This Row],[Challenging Behavior 1]:[Challenging Behavior 3]])</f>
        <v>12.5</v>
      </c>
    </row>
    <row r="62" spans="1:6" x14ac:dyDescent="0.25">
      <c r="B62" t="s">
        <v>76</v>
      </c>
      <c r="C62">
        <f ca="1">AVERAGEIF(B28:B57, "Wednesday", C28:C57)</f>
        <v>13</v>
      </c>
      <c r="D62">
        <f ca="1">AVERAGEIF(B28:B57, "Wednesday", D28:D57)</f>
        <v>11.75</v>
      </c>
      <c r="E62">
        <f ca="1">AVERAGEIF(B28:B57, "Wednesday", E28:E57)</f>
        <v>13.5</v>
      </c>
      <c r="F62">
        <f ca="1">AVERAGE(Table13[[#This Row],[Challenging Behavior 1]:[Challenging Behavior 3]])</f>
        <v>12.75</v>
      </c>
    </row>
    <row r="63" spans="1:6" x14ac:dyDescent="0.25">
      <c r="B63" t="s">
        <v>77</v>
      </c>
      <c r="C63">
        <f ca="1">AVERAGEIF(B28:B57, "Thursday", C28:C57)</f>
        <v>13.8</v>
      </c>
      <c r="D63">
        <f ca="1">AVERAGEIF(B28:B57, "Thursday", D28:D57)</f>
        <v>10</v>
      </c>
      <c r="E63">
        <f ca="1">AVERAGEIF(B28:B57, "Thursday", E28:E57)</f>
        <v>13.4</v>
      </c>
      <c r="F63">
        <f ca="1">AVERAGE(Table13[[#This Row],[Challenging Behavior 1]:[Challenging Behavior 3]])</f>
        <v>12.4</v>
      </c>
    </row>
    <row r="64" spans="1:6" x14ac:dyDescent="0.25">
      <c r="B64" t="s">
        <v>78</v>
      </c>
      <c r="C64">
        <f ca="1">AVERAGEIF(B28:B57, "Friday", C28:C57)</f>
        <v>10.6</v>
      </c>
      <c r="D64">
        <f ca="1">AVERAGEIF(B28:B57, "Friday", D28:D57)</f>
        <v>11.2</v>
      </c>
      <c r="E64">
        <f ca="1">AVERAGEIF(B28:B57, "Friday", E28:E57)</f>
        <v>11.2</v>
      </c>
      <c r="F64">
        <f ca="1">AVERAGE(Table13[[#This Row],[Challenging Behavior 1]:[Challenging Behavior 3]])</f>
        <v>11</v>
      </c>
    </row>
  </sheetData>
  <mergeCells count="2">
    <mergeCell ref="A1:F1"/>
    <mergeCell ref="A18:B18"/>
  </mergeCells>
  <phoneticPr fontId="5" type="noConversion"/>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Information</vt:lpstr>
      <vt:lpstr>Graphs</vt:lpstr>
      <vt:lpstr>Day 1</vt:lpstr>
      <vt:lpstr>Day 2</vt:lpstr>
      <vt:lpstr>Day 3</vt:lpstr>
      <vt:lpstr>Day 4</vt:lpstr>
      <vt:lpstr>Day 5</vt:lpstr>
      <vt:lpstr>Day 6</vt:lpstr>
      <vt:lpstr>Day 7</vt:lpstr>
      <vt:lpstr>Day 8</vt:lpstr>
      <vt:lpstr>Day 9</vt:lpstr>
      <vt:lpstr>Day 10</vt:lpstr>
      <vt:lpstr>Day 11</vt:lpstr>
      <vt:lpstr>Day 12</vt:lpstr>
      <vt:lpstr>Day 13</vt:lpstr>
      <vt:lpstr>Day 14</vt:lpstr>
      <vt:lpstr>Day 15</vt:lpstr>
      <vt:lpstr>Day 16</vt:lpstr>
      <vt:lpstr>Day 17</vt:lpstr>
      <vt:lpstr>Day 18</vt:lpstr>
      <vt:lpstr>Day 19</vt:lpstr>
      <vt:lpstr>Day 20</vt:lpstr>
      <vt:lpstr>Day 21</vt:lpstr>
      <vt:lpstr>Day 22</vt:lpstr>
      <vt:lpstr>Day 23</vt:lpstr>
      <vt:lpstr>Day 24</vt:lpstr>
      <vt:lpstr>Day 25</vt:lpstr>
      <vt:lpstr>Day 26</vt:lpstr>
      <vt:lpstr>Day 27</vt:lpstr>
      <vt:lpstr>Day 28</vt:lpstr>
      <vt:lpstr>Day 29</vt:lpstr>
      <vt:lpstr>Day 30</vt:lpstr>
      <vt:lpstr>Overall Data</vt:lpstr>
    </vt:vector>
  </TitlesOfParts>
  <Company>Marshall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Shreve, Anna</dc:creator>
  <cp:lastModifiedBy>Shreve, Anna</cp:lastModifiedBy>
  <dcterms:created xsi:type="dcterms:W3CDTF">2025-05-20T15:04:28Z</dcterms:created>
  <dcterms:modified xsi:type="dcterms:W3CDTF">2025-05-27T15:11:47Z</dcterms:modified>
</cp:coreProperties>
</file>