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lahe1\Desktop\"/>
    </mc:Choice>
  </mc:AlternateContent>
  <xr:revisionPtr revIDLastSave="0" documentId="8_{D9019586-B87B-405B-A07D-6F2228405049}" xr6:coauthVersionLast="45" xr6:coauthVersionMax="45" xr10:uidLastSave="{00000000-0000-0000-0000-000000000000}"/>
  <bookViews>
    <workbookView xWindow="-120" yWindow="-120" windowWidth="38640" windowHeight="23640" tabRatio="767" xr2:uid="{00000000-000D-0000-FFFF-FFFF00000000}"/>
  </bookViews>
  <sheets>
    <sheet name="Form" sheetId="22" r:id="rId1"/>
    <sheet name="example" sheetId="24" r:id="rId2"/>
    <sheet name="error example" sheetId="23" r:id="rId3"/>
  </sheets>
  <definedNames>
    <definedName name="_xlnm.Print_Area" localSheetId="2">'error example'!$A$1:$L$52</definedName>
    <definedName name="_xlnm.Print_Area" localSheetId="1">example!$A$1:$N$52</definedName>
    <definedName name="_xlnm.Print_Area" localSheetId="0">Form!$A$1:$L$52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22" l="1"/>
  <c r="E66" i="22" s="1"/>
  <c r="E67" i="22" s="1"/>
  <c r="E68" i="22" s="1"/>
  <c r="E69" i="22" s="1"/>
  <c r="E70" i="22" s="1"/>
  <c r="E71" i="22" s="1"/>
  <c r="E72" i="22" s="1"/>
  <c r="E73" i="22" s="1"/>
  <c r="E74" i="22" s="1"/>
  <c r="E75" i="22" s="1"/>
  <c r="E76" i="22" s="1"/>
  <c r="E77" i="22" s="1"/>
  <c r="E80" i="24" l="1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F60" i="24"/>
  <c r="I26" i="24"/>
  <c r="H26" i="24"/>
  <c r="F26" i="24"/>
  <c r="E26" i="24"/>
  <c r="D26" i="24"/>
  <c r="C26" i="24"/>
  <c r="Q22" i="24"/>
  <c r="P22" i="24"/>
  <c r="Q21" i="24"/>
  <c r="P21" i="24"/>
  <c r="Q20" i="24"/>
  <c r="P20" i="24"/>
  <c r="Q19" i="24"/>
  <c r="P19" i="24"/>
  <c r="Q18" i="24"/>
  <c r="P18" i="24"/>
  <c r="Q17" i="24"/>
  <c r="P17" i="24"/>
  <c r="K14" i="24"/>
  <c r="F14" i="24"/>
  <c r="K13" i="24"/>
  <c r="K26" i="24" s="1"/>
  <c r="J13" i="24"/>
  <c r="J26" i="24" s="1"/>
  <c r="F4" i="24"/>
  <c r="B1" i="24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61" i="23"/>
  <c r="F4" i="23"/>
  <c r="B1" i="23"/>
  <c r="N18" i="23"/>
  <c r="O18" i="23"/>
  <c r="N19" i="23"/>
  <c r="O19" i="23"/>
  <c r="N20" i="23"/>
  <c r="O20" i="23"/>
  <c r="N21" i="23"/>
  <c r="O21" i="23"/>
  <c r="N22" i="23"/>
  <c r="O22" i="23"/>
  <c r="O17" i="23"/>
  <c r="N17" i="23"/>
  <c r="P23" i="24" l="1"/>
  <c r="F23" i="24" s="1"/>
  <c r="D23" i="24" s="1"/>
  <c r="Q23" i="24"/>
  <c r="K23" i="24" s="1"/>
  <c r="K24" i="24" s="1"/>
  <c r="F14" i="23"/>
  <c r="N13" i="22"/>
  <c r="F60" i="23"/>
  <c r="I26" i="23"/>
  <c r="H26" i="23"/>
  <c r="F26" i="23"/>
  <c r="E26" i="23"/>
  <c r="D26" i="23"/>
  <c r="C26" i="23"/>
  <c r="O23" i="23"/>
  <c r="K23" i="23" s="1"/>
  <c r="N23" i="23"/>
  <c r="F23" i="23" s="1"/>
  <c r="K13" i="23"/>
  <c r="K26" i="23" s="1"/>
  <c r="J13" i="23"/>
  <c r="J26" i="23" s="1"/>
  <c r="K14" i="23"/>
  <c r="F60" i="22"/>
  <c r="I26" i="22"/>
  <c r="H26" i="22"/>
  <c r="F26" i="22"/>
  <c r="E26" i="22"/>
  <c r="D26" i="22"/>
  <c r="C26" i="22"/>
  <c r="O22" i="22"/>
  <c r="N22" i="22"/>
  <c r="O21" i="22"/>
  <c r="N21" i="22"/>
  <c r="O20" i="22"/>
  <c r="N20" i="22"/>
  <c r="O19" i="22"/>
  <c r="N19" i="22"/>
  <c r="O18" i="22"/>
  <c r="N18" i="22"/>
  <c r="O17" i="22"/>
  <c r="N17" i="22"/>
  <c r="F14" i="22"/>
  <c r="K13" i="22"/>
  <c r="K14" i="22" s="1"/>
  <c r="J13" i="22"/>
  <c r="J26" i="22" s="1"/>
  <c r="K26" i="22" l="1"/>
  <c r="C23" i="24"/>
  <c r="F24" i="24"/>
  <c r="F29" i="24" s="1"/>
  <c r="H23" i="24"/>
  <c r="I23" i="24"/>
  <c r="J27" i="24"/>
  <c r="K29" i="24"/>
  <c r="H30" i="24"/>
  <c r="O23" i="22"/>
  <c r="K23" i="22" s="1"/>
  <c r="H23" i="22" s="1"/>
  <c r="N23" i="22"/>
  <c r="F23" i="22" s="1"/>
  <c r="F24" i="22" s="1"/>
  <c r="K24" i="23"/>
  <c r="I23" i="23"/>
  <c r="H23" i="23"/>
  <c r="F24" i="23"/>
  <c r="C23" i="23"/>
  <c r="D23" i="23"/>
  <c r="K24" i="22" l="1"/>
  <c r="K29" i="22" s="1"/>
  <c r="I23" i="22"/>
  <c r="F29" i="22"/>
  <c r="C23" i="22"/>
  <c r="D23" i="22"/>
  <c r="F29" i="23"/>
  <c r="J27" i="23"/>
  <c r="K29" i="23"/>
  <c r="H30" i="23"/>
  <c r="H30" i="22" l="1"/>
  <c r="J27" i="22"/>
</calcChain>
</file>

<file path=xl/sharedStrings.xml><?xml version="1.0" encoding="utf-8"?>
<sst xmlns="http://schemas.openxmlformats.org/spreadsheetml/2006/main" count="374" uniqueCount="93">
  <si>
    <t>MARSHALL UNIVERSITY</t>
  </si>
  <si>
    <t>ORG</t>
  </si>
  <si>
    <t>AMOUNT</t>
  </si>
  <si>
    <t>Purpose:</t>
  </si>
  <si>
    <t>5T0045</t>
  </si>
  <si>
    <t>Doc total</t>
  </si>
  <si>
    <t>Entry description:</t>
  </si>
  <si>
    <t>XFT2</t>
  </si>
  <si>
    <t>-</t>
  </si>
  <si>
    <t>+</t>
  </si>
  <si>
    <t>5T0050</t>
  </si>
  <si>
    <t>5T0055</t>
  </si>
  <si>
    <t>Provost Support Transfer</t>
  </si>
  <si>
    <t>Unit to Unit Temp Transfer</t>
  </si>
  <si>
    <t>6001C2</t>
  </si>
  <si>
    <t>6001F</t>
  </si>
  <si>
    <t>6001T</t>
  </si>
  <si>
    <t>6001S</t>
  </si>
  <si>
    <t>6001R</t>
  </si>
  <si>
    <t>Graduate Assistant</t>
  </si>
  <si>
    <t>Student Assistant</t>
  </si>
  <si>
    <t>Part-time Faculty</t>
  </si>
  <si>
    <t>Overtime</t>
  </si>
  <si>
    <t>Cell Phone Stipend</t>
  </si>
  <si>
    <t>Internet Stipend</t>
  </si>
  <si>
    <t>Faculty Research</t>
  </si>
  <si>
    <t>BUDGET ADJUSTMENT REQUEST FORM</t>
  </si>
  <si>
    <t>Internal Temp Transfer - within the same Unit or College</t>
  </si>
  <si>
    <t>Adjust Revenue Budget</t>
  </si>
  <si>
    <t>Revenue Adjustments (Decrease)</t>
  </si>
  <si>
    <t>Transfer From</t>
  </si>
  <si>
    <t>Transfer To</t>
  </si>
  <si>
    <t>Uses (Decrease)</t>
  </si>
  <si>
    <t>Uses (Increase)</t>
  </si>
  <si>
    <t>Sources (Decrease)</t>
  </si>
  <si>
    <t>6001U</t>
  </si>
  <si>
    <t>Adjust Revenue and Use Budget</t>
  </si>
  <si>
    <t>FB decr</t>
  </si>
  <si>
    <t>FB incr</t>
  </si>
  <si>
    <t>Approved by:</t>
  </si>
  <si>
    <t>Submitted by:</t>
  </si>
  <si>
    <t>date:</t>
  </si>
  <si>
    <t>Budget Supplies &amp; Other</t>
  </si>
  <si>
    <t>Sources (Increase)</t>
  </si>
  <si>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Use Changes</t>
    </r>
  </si>
  <si>
    <t>Balance net budget deficit</t>
  </si>
  <si>
    <t>Transfer btwn expenditure lines</t>
  </si>
  <si>
    <t>Classified Temporary</t>
  </si>
  <si>
    <t>Stipends</t>
  </si>
  <si>
    <t>6999B</t>
  </si>
  <si>
    <t>Benefits-Part-time</t>
  </si>
  <si>
    <t>Casual Help</t>
  </si>
  <si>
    <t>Non-classifed Tempoaray</t>
  </si>
  <si>
    <t>NC Contractual Supp Pay</t>
  </si>
  <si>
    <t>Summer Faculty</t>
  </si>
  <si>
    <t>6001E</t>
  </si>
  <si>
    <t>BD04</t>
  </si>
  <si>
    <t>70024U</t>
  </si>
  <si>
    <t>70021U</t>
  </si>
  <si>
    <r>
      <rPr>
        <b/>
        <u/>
        <sz val="10"/>
        <rFont val="Arial"/>
        <family val="2"/>
      </rPr>
      <t>Change to Use Budget</t>
    </r>
    <r>
      <rPr>
        <b/>
        <vertAlign val="superscript"/>
        <sz val="10"/>
        <rFont val="Arial"/>
        <family val="2"/>
      </rPr>
      <t xml:space="preserve"> 4 </t>
    </r>
  </si>
  <si>
    <r>
      <rPr>
        <u/>
        <sz val="10"/>
        <rFont val="Arial"/>
        <family val="2"/>
      </rPr>
      <t>Change to Net Budget</t>
    </r>
    <r>
      <rPr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 xml:space="preserve">3   </t>
    </r>
  </si>
  <si>
    <t xml:space="preserve">If adjustment results in Use increase, please submit MU Funding Request Form found at www.marshall.edu/finance/forms listed under Budget.  </t>
  </si>
  <si>
    <t>-------------------------------------------</t>
  </si>
  <si>
    <r>
      <rPr>
        <b/>
        <vertAlign val="superscript"/>
        <sz val="10"/>
        <color rgb="FF006600"/>
        <rFont val="Arial"/>
        <family val="2"/>
      </rPr>
      <t>3</t>
    </r>
    <r>
      <rPr>
        <b/>
        <sz val="10"/>
        <color rgb="FF006600"/>
        <rFont val="Arial"/>
        <family val="2"/>
      </rPr>
      <t xml:space="preserve"> Change to Net Budget</t>
    </r>
    <r>
      <rPr>
        <sz val="10"/>
        <color rgb="FF006600"/>
        <rFont val="Arial"/>
        <family val="2"/>
      </rPr>
      <t xml:space="preserve"> - if negative, cannot exceed Adjusted Budget "Net: Revenue minus (Labor + Expenditures + Transfers)" field on FGIBSUM.  Note - if From and To amounts are within the same fund/org, Change to Net Budget From and To should be considered in total.</t>
    </r>
  </si>
  <si>
    <r>
      <t>ACCT</t>
    </r>
    <r>
      <rPr>
        <vertAlign val="superscript"/>
        <sz val="12"/>
        <rFont val="Arial"/>
        <family val="2"/>
      </rPr>
      <t>2</t>
    </r>
  </si>
  <si>
    <r>
      <t>FUND</t>
    </r>
    <r>
      <rPr>
        <vertAlign val="superscript"/>
        <sz val="12"/>
        <rFont val="Arial"/>
        <family val="2"/>
      </rPr>
      <t>1</t>
    </r>
  </si>
  <si>
    <r>
      <rPr>
        <b/>
        <vertAlign val="superscript"/>
        <sz val="10"/>
        <color rgb="FF006600"/>
        <rFont val="Arial"/>
        <family val="2"/>
      </rPr>
      <t>2</t>
    </r>
    <r>
      <rPr>
        <sz val="10"/>
        <color rgb="FF006600"/>
        <rFont val="Arial"/>
        <family val="2"/>
      </rPr>
      <t xml:space="preserve"> Source Accts:</t>
    </r>
  </si>
  <si>
    <t xml:space="preserve">  Use Accts:</t>
  </si>
  <si>
    <r>
      <t xml:space="preserve"> </t>
    </r>
    <r>
      <rPr>
        <b/>
        <vertAlign val="superscript"/>
        <sz val="10"/>
        <color rgb="FF006600"/>
        <rFont val="Arial"/>
        <family val="2"/>
      </rPr>
      <t>1</t>
    </r>
    <r>
      <rPr>
        <sz val="10"/>
        <color rgb="FF006600"/>
        <rFont val="Arial"/>
        <family val="2"/>
      </rPr>
      <t xml:space="preserve"> Transfers can only be made between funds with the same two middle digits (eg. 11</t>
    </r>
    <r>
      <rPr>
        <b/>
        <sz val="10"/>
        <color rgb="FF006600"/>
        <rFont val="Arial"/>
        <family val="2"/>
      </rPr>
      <t>90</t>
    </r>
    <r>
      <rPr>
        <sz val="10"/>
        <color rgb="FF006600"/>
        <rFont val="Arial"/>
        <family val="2"/>
      </rPr>
      <t>01 to 11</t>
    </r>
    <r>
      <rPr>
        <b/>
        <sz val="10"/>
        <color rgb="FF006600"/>
        <rFont val="Arial"/>
        <family val="2"/>
      </rPr>
      <t>90</t>
    </r>
    <r>
      <rPr>
        <sz val="10"/>
        <color rgb="FF006600"/>
        <rFont val="Arial"/>
        <family val="2"/>
      </rPr>
      <t>15)</t>
    </r>
  </si>
  <si>
    <r>
      <t xml:space="preserve">One form must be submitted for </t>
    </r>
    <r>
      <rPr>
        <u/>
        <sz val="10"/>
        <color rgb="FF006600"/>
        <rFont val="Arial"/>
        <family val="2"/>
      </rPr>
      <t>each from/to fund/org combination</t>
    </r>
    <r>
      <rPr>
        <sz val="10"/>
        <color rgb="FF006600"/>
        <rFont val="Arial"/>
        <family val="2"/>
      </rPr>
      <t xml:space="preserve">.  </t>
    </r>
  </si>
  <si>
    <r>
      <rPr>
        <u/>
        <sz val="10"/>
        <rFont val="Arial"/>
        <family val="2"/>
      </rPr>
      <t>Source Changes</t>
    </r>
    <r>
      <rPr>
        <sz val="10"/>
        <rFont val="Arial"/>
        <family val="2"/>
      </rPr>
      <t/>
    </r>
  </si>
  <si>
    <t xml:space="preserve">  to increase revenue budget.</t>
  </si>
  <si>
    <t xml:space="preserve">  Please submit MU Funding Request Form</t>
  </si>
  <si>
    <t>6001H</t>
  </si>
  <si>
    <t>119002 4900 to 119002 4700</t>
  </si>
  <si>
    <t>Transfer from 4900 to 4700</t>
  </si>
  <si>
    <t>Transfer from org 4900 to org 4700</t>
  </si>
  <si>
    <t>Notes and instructions:</t>
  </si>
  <si>
    <t>Request reductions to revenue budgets in this section</t>
  </si>
  <si>
    <t>Source transfers between orgs or funds1 go here.  Use drop down to select 5T account #</t>
  </si>
  <si>
    <t>Fringe benefits will calculate based on the current standard fringe percentage.</t>
  </si>
  <si>
    <t>The Uses section is for transfers between or changes to expenditure lines.</t>
  </si>
  <si>
    <t>See notes 3 and 4 below with regard to                                                         Change to Net Budget and                                                Change to Use Budget</t>
  </si>
  <si>
    <t>Enter a brief desctiption</t>
  </si>
  <si>
    <t>typed name</t>
  </si>
  <si>
    <t>Include names of approving individuals.  Request submission (email to budgetoffice@marshall.edu) should come from the office of the final approver.</t>
  </si>
  <si>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 xml:space="preserve"> Change to Net Budget</t>
    </r>
    <r>
      <rPr>
        <sz val="10"/>
        <color theme="0"/>
        <rFont val="Arial"/>
        <family val="2"/>
      </rPr>
      <t xml:space="preserve"> - if negative, cannot exceed Adjusted Budget "Net: Revenue minus (Labor + Expenditures + Transfers)" field on FGIBSUM.  Note - if From and To amounts are within the same fund/org, Change to Net Budget From and To should be considered in total.</t>
    </r>
  </si>
  <si>
    <t>----------------------------------------------</t>
  </si>
  <si>
    <r>
      <rPr>
        <vertAlign val="superscript"/>
        <sz val="10"/>
        <color rgb="FF006600"/>
        <rFont val="Arial"/>
        <family val="2"/>
      </rPr>
      <t>4</t>
    </r>
    <r>
      <rPr>
        <sz val="10"/>
        <color rgb="FF006600"/>
        <rFont val="Arial"/>
        <family val="2"/>
      </rPr>
      <t xml:space="preserve"> Change to Use Budget - if net change is an increase, please submit MU Funding Request Form found at www.marshall.edu/finance/forms listed under Budget.  </t>
    </r>
  </si>
  <si>
    <r>
      <rPr>
        <b/>
        <vertAlign val="superscript"/>
        <sz val="10"/>
        <color rgb="FF006600"/>
        <rFont val="Arial"/>
        <family val="2"/>
      </rPr>
      <t>4</t>
    </r>
    <r>
      <rPr>
        <b/>
        <sz val="10"/>
        <color rgb="FF006600"/>
        <rFont val="Arial"/>
        <family val="2"/>
      </rPr>
      <t xml:space="preserve"> Change to Use Budget</t>
    </r>
    <r>
      <rPr>
        <sz val="10"/>
        <color rgb="FF006600"/>
        <rFont val="Arial"/>
        <family val="2"/>
      </rPr>
      <t xml:space="preserve"> - if net change is an increase, please submit MU Funding Request Form found at www.marshall.edu/finance/forms listed under Budget.  </t>
    </r>
  </si>
  <si>
    <r>
      <rPr>
        <b/>
        <vertAlign val="superscript"/>
        <sz val="10"/>
        <color rgb="FF006600"/>
        <rFont val="Arial"/>
        <family val="2"/>
      </rPr>
      <t>4</t>
    </r>
    <r>
      <rPr>
        <b/>
        <sz val="10"/>
        <color rgb="FF006600"/>
        <rFont val="Arial"/>
        <family val="2"/>
      </rPr>
      <t xml:space="preserve"> Change to Use Budget</t>
    </r>
    <r>
      <rPr>
        <sz val="10"/>
        <color rgb="FF006600"/>
        <rFont val="Arial"/>
        <family val="2"/>
      </rPr>
      <t xml:space="preserve"> - if net change is an increase please submit MU Funding Request Form found at www.marshall.edu/finance/forms listed under Budget.  </t>
    </r>
  </si>
  <si>
    <t>2020-21</t>
  </si>
  <si>
    <t>Updated 7-1-2020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</si>
</sst>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b/>
      <sz val="14"/>
      <color rgb="FF006600"/>
      <name val="Arial"/>
      <family val="2"/>
    </font>
    <font>
      <sz val="10"/>
      <color rgb="FF006600"/>
      <name val="Arial"/>
      <family val="2"/>
    </font>
    <font>
      <sz val="9"/>
      <color theme="0" tint="-0.499984740745262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6"/>
      <color indexed="17"/>
      <name val="Arial"/>
      <family val="2"/>
    </font>
    <font>
      <sz val="6"/>
      <color theme="0" tint="-0.499984740745262"/>
      <name val="Arial"/>
      <family val="2"/>
    </font>
    <font>
      <b/>
      <sz val="10"/>
      <name val="Segoe UI"/>
      <family val="2"/>
    </font>
    <font>
      <sz val="10"/>
      <color theme="1"/>
      <name val="Arial"/>
      <family val="2"/>
    </font>
    <font>
      <b/>
      <sz val="10"/>
      <color theme="1"/>
      <name val="Segoe UI"/>
      <family val="2"/>
    </font>
    <font>
      <sz val="8"/>
      <name val="Arial"/>
      <family val="2"/>
    </font>
    <font>
      <sz val="11"/>
      <name val="Arial"/>
      <family val="2"/>
    </font>
    <font>
      <sz val="10"/>
      <color rgb="FFFBFBFB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12"/>
      <color rgb="FFFBFBFB"/>
      <name val="Arial"/>
      <family val="2"/>
    </font>
    <font>
      <sz val="14"/>
      <color rgb="FFFBFBFB"/>
      <name val="Arial"/>
      <family val="2"/>
    </font>
    <font>
      <b/>
      <vertAlign val="superscript"/>
      <sz val="10"/>
      <color rgb="FF006600"/>
      <name val="Arial"/>
      <family val="2"/>
    </font>
    <font>
      <b/>
      <sz val="10"/>
      <color rgb="FF006600"/>
      <name val="Arial"/>
      <family val="2"/>
    </font>
    <font>
      <sz val="6"/>
      <color rgb="FF006600"/>
      <name val="Arial"/>
      <family val="2"/>
    </font>
    <font>
      <u/>
      <sz val="10"/>
      <color rgb="FF006600"/>
      <name val="Arial"/>
      <family val="2"/>
    </font>
    <font>
      <b/>
      <sz val="10"/>
      <color theme="0" tint="-0.499984740745262"/>
      <name val="Arial"/>
      <family val="2"/>
    </font>
    <font>
      <sz val="10"/>
      <color theme="0"/>
      <name val="Arial"/>
      <family val="2"/>
    </font>
    <font>
      <sz val="10"/>
      <name val="Segoe UI"/>
      <family val="2"/>
    </font>
    <font>
      <sz val="10"/>
      <color rgb="FFFF0000"/>
      <name val="Arial"/>
      <family val="2"/>
    </font>
    <font>
      <sz val="12"/>
      <color rgb="FF0066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6"/>
      <color rgb="FFFF0000"/>
      <name val="Arial"/>
      <family val="2"/>
    </font>
    <font>
      <sz val="6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6"/>
      <color theme="0" tint="-4.9989318521683403E-2"/>
      <name val="Arial"/>
      <family val="2"/>
    </font>
    <font>
      <vertAlign val="superscript"/>
      <sz val="10"/>
      <color rgb="FF0066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3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3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0">
    <xf numFmtId="0" fontId="0" fillId="0" borderId="0" xfId="0"/>
    <xf numFmtId="39" fontId="0" fillId="0" borderId="3" xfId="1" applyNumberFormat="1" applyFont="1" applyBorder="1" applyProtection="1">
      <protection locked="0"/>
    </xf>
    <xf numFmtId="39" fontId="0" fillId="0" borderId="8" xfId="1" applyNumberFormat="1" applyFon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39" fontId="10" fillId="0" borderId="0" xfId="1" applyNumberFormat="1" applyFont="1" applyFill="1" applyBorder="1" applyAlignment="1" applyProtection="1">
      <alignment horizontal="right"/>
    </xf>
    <xf numFmtId="4" fontId="0" fillId="0" borderId="5" xfId="1" applyNumberFormat="1" applyFont="1" applyBorder="1" applyProtection="1"/>
    <xf numFmtId="0" fontId="12" fillId="3" borderId="7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4" fontId="2" fillId="2" borderId="6" xfId="0" applyNumberFormat="1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39" fontId="0" fillId="0" borderId="5" xfId="1" applyNumberFormat="1" applyFont="1" applyBorder="1" applyProtection="1"/>
    <xf numFmtId="0" fontId="9" fillId="0" borderId="0" xfId="0" applyFont="1" applyBorder="1" applyProtection="1"/>
    <xf numFmtId="4" fontId="9" fillId="0" borderId="0" xfId="0" applyNumberFormat="1" applyFont="1" applyBorder="1" applyProtection="1"/>
    <xf numFmtId="4" fontId="9" fillId="0" borderId="0" xfId="0" applyNumberFormat="1" applyFont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0" borderId="0" xfId="0" applyFont="1" applyProtection="1"/>
    <xf numFmtId="39" fontId="1" fillId="3" borderId="3" xfId="1" applyNumberFormat="1" applyFont="1" applyFill="1" applyBorder="1" applyAlignment="1" applyProtection="1">
      <alignment horizontal="right"/>
    </xf>
    <xf numFmtId="39" fontId="0" fillId="4" borderId="6" xfId="1" applyNumberFormat="1" applyFont="1" applyFill="1" applyBorder="1" applyAlignment="1" applyProtection="1">
      <alignment horizontal="right"/>
    </xf>
    <xf numFmtId="39" fontId="0" fillId="0" borderId="3" xfId="1" applyNumberFormat="1" applyFont="1" applyBorder="1" applyProtection="1"/>
    <xf numFmtId="39" fontId="1" fillId="0" borderId="3" xfId="1" applyNumberFormat="1" applyFont="1" applyBorder="1" applyProtection="1">
      <protection locked="0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0" fontId="27" fillId="0" borderId="0" xfId="0" applyFont="1" applyProtection="1"/>
    <xf numFmtId="0" fontId="18" fillId="0" borderId="0" xfId="3" applyFont="1" applyProtection="1"/>
    <xf numFmtId="0" fontId="1" fillId="0" borderId="0" xfId="3" applyProtection="1"/>
    <xf numFmtId="4" fontId="1" fillId="0" borderId="0" xfId="3" applyNumberFormat="1" applyProtection="1"/>
    <xf numFmtId="0" fontId="5" fillId="0" borderId="0" xfId="3" applyFont="1" applyProtection="1"/>
    <xf numFmtId="49" fontId="4" fillId="0" borderId="0" xfId="3" applyNumberFormat="1" applyFont="1" applyBorder="1" applyProtection="1"/>
    <xf numFmtId="0" fontId="12" fillId="0" borderId="0" xfId="3" applyFont="1" applyProtection="1"/>
    <xf numFmtId="0" fontId="1" fillId="0" borderId="0" xfId="3" applyFont="1" applyProtection="1"/>
    <xf numFmtId="0" fontId="13" fillId="0" borderId="0" xfId="3" applyFont="1" applyProtection="1"/>
    <xf numFmtId="0" fontId="8" fillId="0" borderId="0" xfId="3" applyFont="1" applyBorder="1" applyAlignment="1" applyProtection="1">
      <alignment horizontal="centerContinuous"/>
    </xf>
    <xf numFmtId="0" fontId="6" fillId="0" borderId="0" xfId="3" applyFont="1" applyBorder="1" applyAlignment="1" applyProtection="1">
      <alignment horizontal="centerContinuous"/>
    </xf>
    <xf numFmtId="4" fontId="6" fillId="0" borderId="0" xfId="3" applyNumberFormat="1" applyFont="1" applyBorder="1" applyAlignment="1" applyProtection="1">
      <alignment horizontal="centerContinuous"/>
    </xf>
    <xf numFmtId="0" fontId="7" fillId="0" borderId="0" xfId="3" applyFont="1" applyProtection="1"/>
    <xf numFmtId="0" fontId="1" fillId="0" borderId="0" xfId="3" applyBorder="1" applyProtection="1"/>
    <xf numFmtId="4" fontId="1" fillId="0" borderId="0" xfId="3" applyNumberFormat="1" applyBorder="1" applyProtection="1"/>
    <xf numFmtId="0" fontId="12" fillId="3" borderId="14" xfId="3" applyFont="1" applyFill="1" applyBorder="1" applyProtection="1"/>
    <xf numFmtId="0" fontId="2" fillId="3" borderId="14" xfId="3" applyFont="1" applyFill="1" applyBorder="1" applyProtection="1"/>
    <xf numFmtId="0" fontId="12" fillId="3" borderId="13" xfId="3" applyFont="1" applyFill="1" applyBorder="1" applyProtection="1"/>
    <xf numFmtId="0" fontId="2" fillId="3" borderId="13" xfId="3" applyFont="1" applyFill="1" applyBorder="1" applyProtection="1"/>
    <xf numFmtId="0" fontId="1" fillId="0" borderId="6" xfId="3" applyNumberFormat="1" applyBorder="1" applyAlignment="1" applyProtection="1">
      <alignment horizontal="right"/>
      <protection locked="0"/>
    </xf>
    <xf numFmtId="0" fontId="1" fillId="0" borderId="6" xfId="3" applyNumberFormat="1" applyFont="1" applyBorder="1" applyAlignment="1" applyProtection="1">
      <alignment horizontal="right"/>
      <protection locked="0"/>
    </xf>
    <xf numFmtId="0" fontId="1" fillId="3" borderId="13" xfId="3" applyFont="1" applyFill="1" applyBorder="1" applyProtection="1"/>
    <xf numFmtId="0" fontId="1" fillId="0" borderId="4" xfId="3" applyNumberFormat="1" applyBorder="1" applyAlignment="1" applyProtection="1">
      <alignment horizontal="right"/>
      <protection locked="0"/>
    </xf>
    <xf numFmtId="0" fontId="12" fillId="3" borderId="6" xfId="3" applyFont="1" applyFill="1" applyBorder="1" applyProtection="1"/>
    <xf numFmtId="0" fontId="1" fillId="3" borderId="6" xfId="3" applyFont="1" applyFill="1" applyBorder="1" applyProtection="1"/>
    <xf numFmtId="0" fontId="2" fillId="3" borderId="6" xfId="3" applyFont="1" applyFill="1" applyBorder="1" applyProtection="1"/>
    <xf numFmtId="0" fontId="1" fillId="0" borderId="6" xfId="3" applyNumberFormat="1" applyFont="1" applyBorder="1" applyAlignment="1" applyProtection="1">
      <alignment horizontal="right"/>
    </xf>
    <xf numFmtId="0" fontId="1" fillId="0" borderId="0" xfId="3" applyNumberFormat="1" applyBorder="1" applyProtection="1"/>
    <xf numFmtId="0" fontId="16" fillId="0" borderId="0" xfId="3" applyFont="1" applyProtection="1"/>
    <xf numFmtId="0" fontId="20" fillId="0" borderId="0" xfId="3" applyFont="1" applyProtection="1"/>
    <xf numFmtId="0" fontId="17" fillId="0" borderId="0" xfId="3" applyFont="1" applyProtection="1"/>
    <xf numFmtId="0" fontId="1" fillId="4" borderId="6" xfId="3" applyNumberFormat="1" applyFill="1" applyBorder="1" applyAlignment="1" applyProtection="1">
      <alignment horizontal="right"/>
    </xf>
    <xf numFmtId="0" fontId="4" fillId="0" borderId="0" xfId="3" applyNumberFormat="1" applyFont="1" applyBorder="1" applyAlignment="1" applyProtection="1">
      <alignment horizontal="right"/>
    </xf>
    <xf numFmtId="4" fontId="1" fillId="0" borderId="1" xfId="3" applyNumberFormat="1" applyBorder="1" applyProtection="1"/>
    <xf numFmtId="0" fontId="1" fillId="3" borderId="6" xfId="3" applyNumberFormat="1" applyFont="1" applyFill="1" applyBorder="1" applyAlignment="1" applyProtection="1">
      <alignment horizontal="right"/>
    </xf>
    <xf numFmtId="0" fontId="1" fillId="3" borderId="4" xfId="3" applyNumberFormat="1" applyFont="1" applyFill="1" applyBorder="1" applyAlignment="1" applyProtection="1">
      <alignment horizontal="right"/>
    </xf>
    <xf numFmtId="0" fontId="1" fillId="0" borderId="0" xfId="3" applyFont="1" applyBorder="1" applyProtection="1"/>
    <xf numFmtId="4" fontId="1" fillId="0" borderId="0" xfId="3" applyNumberFormat="1" applyFont="1" applyBorder="1" applyProtection="1"/>
    <xf numFmtId="0" fontId="1" fillId="3" borderId="3" xfId="3" applyFont="1" applyFill="1" applyBorder="1" applyProtection="1"/>
    <xf numFmtId="0" fontId="14" fillId="0" borderId="0" xfId="3" applyFont="1" applyFill="1" applyBorder="1" applyProtection="1"/>
    <xf numFmtId="0" fontId="10" fillId="0" borderId="0" xfId="3" applyNumberFormat="1" applyFont="1" applyFill="1" applyBorder="1" applyAlignment="1" applyProtection="1">
      <alignment horizontal="right"/>
    </xf>
    <xf numFmtId="0" fontId="10" fillId="0" borderId="0" xfId="3" applyFont="1" applyFill="1" applyBorder="1" applyProtection="1"/>
    <xf numFmtId="0" fontId="16" fillId="0" borderId="0" xfId="3" applyFont="1" applyFill="1" applyProtection="1"/>
    <xf numFmtId="0" fontId="1" fillId="0" borderId="0" xfId="3" applyFill="1" applyProtection="1"/>
    <xf numFmtId="0" fontId="5" fillId="0" borderId="0" xfId="3" applyNumberFormat="1" applyFont="1" applyBorder="1" applyProtection="1"/>
    <xf numFmtId="0" fontId="1" fillId="0" borderId="0" xfId="3" applyNumberFormat="1" applyFont="1" applyBorder="1" applyAlignment="1" applyProtection="1">
      <alignment horizontal="right"/>
    </xf>
    <xf numFmtId="4" fontId="19" fillId="0" borderId="0" xfId="3" applyNumberFormat="1" applyFont="1" applyBorder="1" applyAlignment="1" applyProtection="1">
      <alignment vertical="center"/>
    </xf>
    <xf numFmtId="0" fontId="20" fillId="0" borderId="0" xfId="3" applyNumberFormat="1" applyFont="1" applyBorder="1" applyAlignment="1" applyProtection="1">
      <alignment vertical="top" wrapText="1"/>
    </xf>
    <xf numFmtId="0" fontId="1" fillId="0" borderId="1" xfId="3" applyBorder="1" applyProtection="1"/>
    <xf numFmtId="0" fontId="5" fillId="0" borderId="0" xfId="3" applyNumberFormat="1" applyFont="1" applyBorder="1" applyAlignment="1" applyProtection="1">
      <alignment horizontal="right"/>
    </xf>
    <xf numFmtId="0" fontId="24" fillId="0" borderId="0" xfId="3" applyNumberFormat="1" applyFont="1" applyBorder="1" applyAlignment="1" applyProtection="1">
      <alignment horizontal="right" vertical="center" wrapText="1"/>
    </xf>
    <xf numFmtId="0" fontId="2" fillId="0" borderId="0" xfId="3" applyFont="1" applyBorder="1" applyProtection="1"/>
    <xf numFmtId="4" fontId="2" fillId="0" borderId="0" xfId="3" applyNumberFormat="1" applyFont="1" applyBorder="1" applyProtection="1"/>
    <xf numFmtId="0" fontId="2" fillId="0" borderId="6" xfId="3" applyFont="1" applyBorder="1" applyProtection="1"/>
    <xf numFmtId="164" fontId="1" fillId="0" borderId="0" xfId="3" applyNumberFormat="1" applyBorder="1" applyAlignment="1" applyProtection="1"/>
    <xf numFmtId="4" fontId="2" fillId="0" borderId="0" xfId="3" applyNumberFormat="1" applyFont="1" applyBorder="1" applyAlignment="1" applyProtection="1"/>
    <xf numFmtId="0" fontId="16" fillId="0" borderId="0" xfId="3" applyFont="1" applyBorder="1" applyProtection="1"/>
    <xf numFmtId="0" fontId="9" fillId="0" borderId="0" xfId="3" applyFont="1" applyBorder="1" applyAlignment="1" applyProtection="1">
      <alignment horizontal="center"/>
    </xf>
    <xf numFmtId="0" fontId="9" fillId="0" borderId="0" xfId="3" applyFont="1" applyBorder="1" applyProtection="1"/>
    <xf numFmtId="0" fontId="9" fillId="0" borderId="0" xfId="3" applyFont="1" applyFill="1" applyBorder="1" applyAlignment="1" applyProtection="1">
      <alignment horizontal="center"/>
    </xf>
    <xf numFmtId="0" fontId="9" fillId="0" borderId="0" xfId="3" applyFont="1" applyFill="1" applyBorder="1" applyProtection="1"/>
    <xf numFmtId="0" fontId="9" fillId="0" borderId="0" xfId="3" applyNumberFormat="1" applyFont="1" applyBorder="1" applyAlignment="1" applyProtection="1">
      <alignment vertical="top" wrapText="1"/>
    </xf>
    <xf numFmtId="0" fontId="1" fillId="0" borderId="0" xfId="3" applyFont="1" applyBorder="1" applyAlignment="1" applyProtection="1">
      <alignment horizontal="right"/>
    </xf>
    <xf numFmtId="0" fontId="2" fillId="3" borderId="17" xfId="3" applyFont="1" applyFill="1" applyBorder="1" applyProtection="1"/>
    <xf numFmtId="0" fontId="1" fillId="3" borderId="17" xfId="3" applyFont="1" applyFill="1" applyBorder="1" applyProtection="1"/>
    <xf numFmtId="0" fontId="2" fillId="3" borderId="11" xfId="3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4" fontId="2" fillId="2" borderId="8" xfId="0" applyNumberFormat="1" applyFont="1" applyFill="1" applyBorder="1" applyAlignment="1" applyProtection="1">
      <alignment horizontal="center"/>
    </xf>
    <xf numFmtId="0" fontId="1" fillId="3" borderId="14" xfId="3" applyFont="1" applyFill="1" applyBorder="1" applyProtection="1"/>
    <xf numFmtId="0" fontId="2" fillId="0" borderId="0" xfId="3" applyFont="1" applyProtection="1"/>
    <xf numFmtId="0" fontId="2" fillId="0" borderId="0" xfId="3" applyFont="1" applyBorder="1" applyAlignment="1" applyProtection="1">
      <alignment horizontal="centerContinuous"/>
    </xf>
    <xf numFmtId="4" fontId="2" fillId="0" borderId="0" xfId="3" applyNumberFormat="1" applyFont="1" applyBorder="1" applyAlignment="1" applyProtection="1">
      <alignment horizontal="centerContinuous"/>
    </xf>
    <xf numFmtId="0" fontId="1" fillId="0" borderId="6" xfId="3" applyNumberFormat="1" applyBorder="1" applyAlignment="1" applyProtection="1">
      <alignment horizontal="right"/>
    </xf>
    <xf numFmtId="39" fontId="0" fillId="0" borderId="8" xfId="1" applyNumberFormat="1" applyFont="1" applyBorder="1" applyProtection="1"/>
    <xf numFmtId="0" fontId="0" fillId="0" borderId="6" xfId="0" applyNumberFormat="1" applyBorder="1" applyAlignment="1" applyProtection="1">
      <alignment horizontal="right"/>
    </xf>
    <xf numFmtId="0" fontId="1" fillId="0" borderId="6" xfId="0" applyNumberFormat="1" applyFont="1" applyBorder="1" applyAlignment="1" applyProtection="1">
      <alignment horizontal="right"/>
    </xf>
    <xf numFmtId="0" fontId="1" fillId="0" borderId="4" xfId="3" applyNumberFormat="1" applyBorder="1" applyAlignment="1" applyProtection="1">
      <alignment horizontal="right"/>
    </xf>
    <xf numFmtId="0" fontId="0" fillId="0" borderId="4" xfId="0" applyNumberFormat="1" applyBorder="1" applyAlignment="1" applyProtection="1">
      <alignment horizontal="right"/>
    </xf>
    <xf numFmtId="0" fontId="15" fillId="0" borderId="2" xfId="3" applyFont="1" applyFill="1" applyBorder="1" applyAlignment="1" applyProtection="1">
      <alignment horizontal="right"/>
    </xf>
    <xf numFmtId="0" fontId="30" fillId="0" borderId="0" xfId="3" applyFont="1" applyProtection="1"/>
    <xf numFmtId="0" fontId="31" fillId="0" borderId="2" xfId="3" applyFont="1" applyFill="1" applyBorder="1" applyAlignment="1" applyProtection="1">
      <alignment horizontal="right" vertical="center"/>
      <protection locked="0"/>
    </xf>
    <xf numFmtId="0" fontId="15" fillId="0" borderId="2" xfId="3" applyFont="1" applyFill="1" applyBorder="1" applyAlignment="1" applyProtection="1">
      <alignment horizontal="right" vertical="center"/>
      <protection locked="0"/>
    </xf>
    <xf numFmtId="0" fontId="32" fillId="0" borderId="0" xfId="3" applyFont="1" applyFill="1" applyBorder="1" applyAlignment="1" applyProtection="1">
      <alignment horizontal="center"/>
    </xf>
    <xf numFmtId="0" fontId="30" fillId="0" borderId="0" xfId="3" applyFont="1" applyFill="1" applyProtection="1"/>
    <xf numFmtId="4" fontId="30" fillId="0" borderId="0" xfId="3" applyNumberFormat="1" applyFont="1" applyFill="1" applyProtection="1"/>
    <xf numFmtId="0" fontId="30" fillId="0" borderId="0" xfId="3" applyFont="1" applyFill="1" applyBorder="1" applyAlignment="1" applyProtection="1">
      <alignment horizontal="center"/>
    </xf>
    <xf numFmtId="0" fontId="30" fillId="0" borderId="0" xfId="3" applyFont="1" applyFill="1" applyBorder="1" applyProtection="1"/>
    <xf numFmtId="0" fontId="30" fillId="0" borderId="0" xfId="3" applyFont="1" applyFill="1" applyBorder="1" applyAlignment="1" applyProtection="1">
      <alignment vertical="top"/>
    </xf>
    <xf numFmtId="0" fontId="30" fillId="0" borderId="0" xfId="3" applyFont="1" applyFill="1" applyBorder="1" applyAlignment="1" applyProtection="1">
      <alignment vertical="top" wrapText="1"/>
    </xf>
    <xf numFmtId="4" fontId="30" fillId="0" borderId="0" xfId="3" applyNumberFormat="1" applyFont="1" applyFill="1" applyBorder="1" applyProtection="1"/>
    <xf numFmtId="4" fontId="30" fillId="0" borderId="0" xfId="3" applyNumberFormat="1" applyFont="1" applyFill="1" applyBorder="1" applyProtection="1">
      <protection locked="0"/>
    </xf>
    <xf numFmtId="4" fontId="30" fillId="0" borderId="0" xfId="3" applyNumberFormat="1" applyFont="1" applyFill="1" applyProtection="1">
      <protection locked="0"/>
    </xf>
    <xf numFmtId="0" fontId="12" fillId="0" borderId="0" xfId="3" applyFont="1" applyFill="1" applyProtection="1"/>
    <xf numFmtId="0" fontId="1" fillId="0" borderId="0" xfId="3" applyFont="1" applyFill="1" applyProtection="1"/>
    <xf numFmtId="4" fontId="1" fillId="0" borderId="0" xfId="3" applyNumberFormat="1" applyFill="1" applyProtection="1"/>
    <xf numFmtId="0" fontId="20" fillId="0" borderId="0" xfId="3" applyFont="1" applyFill="1" applyProtection="1"/>
    <xf numFmtId="0" fontId="17" fillId="0" borderId="0" xfId="3" applyFont="1" applyFill="1" applyProtection="1"/>
    <xf numFmtId="0" fontId="20" fillId="0" borderId="0" xfId="3" applyNumberFormat="1" applyFont="1" applyFill="1" applyBorder="1" applyAlignment="1" applyProtection="1">
      <alignment vertical="top" wrapText="1"/>
    </xf>
    <xf numFmtId="0" fontId="32" fillId="0" borderId="0" xfId="3" applyFont="1" applyFill="1" applyProtection="1"/>
    <xf numFmtId="4" fontId="32" fillId="0" borderId="0" xfId="3" applyNumberFormat="1" applyFont="1" applyFill="1" applyProtection="1"/>
    <xf numFmtId="0" fontId="2" fillId="0" borderId="0" xfId="3" applyFont="1" applyFill="1" applyProtection="1"/>
    <xf numFmtId="0" fontId="7" fillId="0" borderId="0" xfId="3" applyFont="1" applyFill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1" fillId="0" borderId="0" xfId="3" applyFill="1" applyBorder="1" applyProtection="1"/>
    <xf numFmtId="0" fontId="23" fillId="0" borderId="0" xfId="3" quotePrefix="1" applyNumberFormat="1" applyFont="1" applyFill="1" applyBorder="1" applyAlignment="1" applyProtection="1">
      <alignment horizontal="center" vertical="center" wrapText="1"/>
    </xf>
    <xf numFmtId="0" fontId="24" fillId="0" borderId="0" xfId="3" applyNumberFormat="1" applyFont="1" applyFill="1" applyBorder="1" applyAlignment="1" applyProtection="1">
      <alignment horizontal="right" vertical="center" wrapText="1"/>
    </xf>
    <xf numFmtId="164" fontId="1" fillId="0" borderId="0" xfId="3" applyNumberFormat="1" applyFill="1" applyBorder="1" applyAlignment="1" applyProtection="1"/>
    <xf numFmtId="4" fontId="2" fillId="0" borderId="0" xfId="3" applyNumberFormat="1" applyFont="1" applyFill="1" applyBorder="1" applyAlignment="1" applyProtection="1"/>
    <xf numFmtId="0" fontId="0" fillId="0" borderId="0" xfId="0" applyFill="1" applyBorder="1" applyProtection="1"/>
    <xf numFmtId="0" fontId="0" fillId="0" borderId="0" xfId="0" applyFill="1" applyProtection="1"/>
    <xf numFmtId="0" fontId="9" fillId="0" borderId="0" xfId="3" applyNumberFormat="1" applyFont="1" applyFill="1" applyBorder="1" applyAlignment="1" applyProtection="1">
      <alignment vertical="top" wrapText="1"/>
    </xf>
    <xf numFmtId="0" fontId="33" fillId="0" borderId="0" xfId="3" applyNumberFormat="1" applyFont="1" applyBorder="1" applyAlignment="1" applyProtection="1">
      <alignment vertical="top" wrapText="1"/>
    </xf>
    <xf numFmtId="0" fontId="2" fillId="0" borderId="0" xfId="3" applyFont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3" applyFont="1" applyFill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3" applyFont="1" applyFill="1" applyBorder="1" applyAlignment="1" applyProtection="1">
      <alignment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Border="1" applyAlignment="1" applyProtection="1">
      <alignment horizontal="left" wrapText="1"/>
    </xf>
    <xf numFmtId="0" fontId="2" fillId="0" borderId="0" xfId="3" applyFont="1" applyAlignment="1" applyProtection="1">
      <alignment horizontal="left" wrapText="1"/>
    </xf>
    <xf numFmtId="0" fontId="23" fillId="0" borderId="0" xfId="3" applyNumberFormat="1" applyFont="1" applyBorder="1" applyAlignment="1" applyProtection="1">
      <alignment horizontal="left" vertical="center" wrapText="1"/>
    </xf>
    <xf numFmtId="0" fontId="2" fillId="6" borderId="0" xfId="3" applyFont="1" applyFill="1" applyBorder="1" applyAlignment="1" applyProtection="1">
      <alignment wrapText="1"/>
    </xf>
    <xf numFmtId="0" fontId="2" fillId="6" borderId="0" xfId="3" applyFont="1" applyFill="1" applyAlignment="1" applyProtection="1">
      <alignment wrapText="1"/>
    </xf>
    <xf numFmtId="0" fontId="32" fillId="0" borderId="0" xfId="3" applyNumberFormat="1" applyFont="1" applyBorder="1" applyAlignment="1" applyProtection="1">
      <alignment vertical="top" wrapText="1"/>
    </xf>
    <xf numFmtId="0" fontId="32" fillId="0" borderId="0" xfId="3" applyNumberFormat="1" applyFont="1" applyFill="1" applyBorder="1" applyAlignment="1" applyProtection="1">
      <alignment vertical="top" wrapText="1"/>
    </xf>
    <xf numFmtId="0" fontId="35" fillId="0" borderId="0" xfId="3" applyNumberFormat="1" applyFont="1" applyBorder="1" applyAlignment="1" applyProtection="1">
      <alignment vertical="top" wrapText="1"/>
    </xf>
    <xf numFmtId="0" fontId="36" fillId="0" borderId="0" xfId="3" applyFont="1" applyProtection="1"/>
    <xf numFmtId="0" fontId="32" fillId="0" borderId="0" xfId="3" applyFont="1" applyProtection="1"/>
    <xf numFmtId="4" fontId="32" fillId="0" borderId="0" xfId="3" applyNumberFormat="1" applyFont="1" applyProtection="1"/>
    <xf numFmtId="0" fontId="35" fillId="0" borderId="0" xfId="3" applyFont="1" applyAlignment="1" applyProtection="1">
      <alignment wrapText="1"/>
    </xf>
    <xf numFmtId="0" fontId="36" fillId="0" borderId="0" xfId="3" applyFont="1" applyFill="1" applyProtection="1"/>
    <xf numFmtId="0" fontId="35" fillId="0" borderId="0" xfId="3" applyFont="1" applyFill="1" applyAlignment="1" applyProtection="1">
      <alignment wrapText="1"/>
    </xf>
    <xf numFmtId="0" fontId="32" fillId="0" borderId="0" xfId="3" applyFont="1" applyFill="1" applyBorder="1" applyProtection="1"/>
    <xf numFmtId="0" fontId="37" fillId="0" borderId="0" xfId="3" applyFont="1" applyProtection="1"/>
    <xf numFmtId="4" fontId="30" fillId="0" borderId="0" xfId="3" applyNumberFormat="1" applyFont="1" applyProtection="1"/>
    <xf numFmtId="0" fontId="35" fillId="0" borderId="0" xfId="3" applyFont="1" applyProtection="1"/>
    <xf numFmtId="0" fontId="32" fillId="0" borderId="0" xfId="0" applyFont="1" applyProtection="1"/>
    <xf numFmtId="0" fontId="32" fillId="0" borderId="0" xfId="0" applyFont="1" applyFill="1" applyBorder="1" applyProtection="1"/>
    <xf numFmtId="0" fontId="30" fillId="0" borderId="0" xfId="3" applyNumberFormat="1" applyFont="1" applyBorder="1" applyAlignment="1" applyProtection="1">
      <alignment wrapText="1"/>
    </xf>
    <xf numFmtId="0" fontId="40" fillId="0" borderId="0" xfId="3" applyFont="1" applyProtection="1"/>
    <xf numFmtId="0" fontId="41" fillId="0" borderId="0" xfId="3" applyFont="1" applyProtection="1"/>
    <xf numFmtId="0" fontId="40" fillId="0" borderId="0" xfId="3" applyFont="1" applyBorder="1" applyAlignment="1" applyProtection="1">
      <alignment horizontal="center"/>
    </xf>
    <xf numFmtId="0" fontId="40" fillId="0" borderId="0" xfId="3" applyFont="1" applyBorder="1" applyProtection="1"/>
    <xf numFmtId="4" fontId="40" fillId="0" borderId="0" xfId="3" applyNumberFormat="1" applyFont="1" applyProtection="1"/>
    <xf numFmtId="0" fontId="40" fillId="0" borderId="0" xfId="3" applyFont="1" applyFill="1" applyProtection="1"/>
    <xf numFmtId="0" fontId="41" fillId="0" borderId="0" xfId="3" applyFont="1" applyFill="1" applyProtection="1"/>
    <xf numFmtId="4" fontId="40" fillId="0" borderId="0" xfId="3" applyNumberFormat="1" applyFont="1" applyFill="1" applyProtection="1"/>
    <xf numFmtId="0" fontId="40" fillId="0" borderId="0" xfId="3" applyFont="1" applyFill="1" applyBorder="1" applyAlignment="1" applyProtection="1">
      <alignment horizontal="center"/>
    </xf>
    <xf numFmtId="0" fontId="40" fillId="0" borderId="0" xfId="3" applyFont="1" applyFill="1" applyBorder="1" applyProtection="1"/>
    <xf numFmtId="0" fontId="40" fillId="0" borderId="0" xfId="3" applyFont="1" applyFill="1" applyBorder="1" applyAlignment="1" applyProtection="1">
      <alignment vertical="top"/>
    </xf>
    <xf numFmtId="0" fontId="40" fillId="0" borderId="0" xfId="3" applyFont="1" applyFill="1" applyBorder="1" applyAlignment="1" applyProtection="1">
      <alignment vertical="top" wrapText="1"/>
    </xf>
    <xf numFmtId="4" fontId="40" fillId="0" borderId="0" xfId="3" applyNumberFormat="1" applyFont="1" applyFill="1" applyBorder="1" applyProtection="1"/>
    <xf numFmtId="0" fontId="1" fillId="0" borderId="0" xfId="3" applyFont="1" applyBorder="1" applyAlignment="1" applyProtection="1">
      <alignment horizontal="center"/>
    </xf>
    <xf numFmtId="4" fontId="1" fillId="0" borderId="0" xfId="3" applyNumberFormat="1" applyFont="1" applyProtection="1"/>
    <xf numFmtId="4" fontId="1" fillId="0" borderId="0" xfId="3" applyNumberFormat="1" applyFont="1" applyFill="1" applyProtection="1"/>
    <xf numFmtId="0" fontId="30" fillId="0" borderId="0" xfId="3" applyNumberFormat="1" applyFont="1" applyBorder="1" applyAlignment="1" applyProtection="1">
      <alignment horizontal="left" vertical="top" wrapText="1" indent="1"/>
    </xf>
    <xf numFmtId="0" fontId="9" fillId="0" borderId="9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9" fillId="0" borderId="0" xfId="3" applyNumberFormat="1" applyFont="1" applyBorder="1" applyAlignment="1" applyProtection="1">
      <alignment horizontal="left" vertical="top" wrapText="1"/>
    </xf>
    <xf numFmtId="0" fontId="2" fillId="0" borderId="6" xfId="3" applyFont="1" applyBorder="1" applyAlignment="1" applyProtection="1">
      <alignment horizontal="center"/>
    </xf>
    <xf numFmtId="0" fontId="2" fillId="0" borderId="3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4" xfId="3" applyFont="1" applyBorder="1" applyAlignment="1" applyProtection="1">
      <alignment horizontal="center"/>
      <protection locked="0"/>
    </xf>
    <xf numFmtId="14" fontId="1" fillId="0" borderId="6" xfId="3" applyNumberFormat="1" applyBorder="1" applyAlignment="1" applyProtection="1">
      <alignment horizontal="center"/>
      <protection locked="0"/>
    </xf>
    <xf numFmtId="0" fontId="1" fillId="0" borderId="6" xfId="3" applyBorder="1" applyAlignment="1" applyProtection="1">
      <alignment horizontal="center"/>
      <protection locked="0"/>
    </xf>
    <xf numFmtId="0" fontId="20" fillId="0" borderId="0" xfId="3" applyNumberFormat="1" applyFont="1" applyBorder="1" applyAlignment="1" applyProtection="1">
      <alignment horizontal="left" vertical="top" wrapText="1"/>
    </xf>
    <xf numFmtId="0" fontId="2" fillId="0" borderId="6" xfId="3" applyFont="1" applyBorder="1" applyAlignment="1" applyProtection="1">
      <alignment horizontal="left" vertical="center"/>
    </xf>
    <xf numFmtId="0" fontId="1" fillId="0" borderId="8" xfId="3" applyFont="1" applyBorder="1" applyAlignment="1" applyProtection="1">
      <alignment horizontal="left" vertical="top" wrapText="1"/>
      <protection locked="0"/>
    </xf>
    <xf numFmtId="0" fontId="1" fillId="0" borderId="9" xfId="3" applyFont="1" applyBorder="1" applyAlignment="1" applyProtection="1">
      <alignment horizontal="left" vertical="top" wrapText="1"/>
      <protection locked="0"/>
    </xf>
    <xf numFmtId="0" fontId="1" fillId="0" borderId="10" xfId="3" applyFont="1" applyBorder="1" applyAlignment="1" applyProtection="1">
      <alignment horizontal="left" vertical="top" wrapText="1"/>
      <protection locked="0"/>
    </xf>
    <xf numFmtId="0" fontId="1" fillId="0" borderId="11" xfId="3" applyFont="1" applyBorder="1" applyAlignment="1" applyProtection="1">
      <alignment horizontal="left" vertical="top" wrapText="1"/>
      <protection locked="0"/>
    </xf>
    <xf numFmtId="0" fontId="1" fillId="0" borderId="0" xfId="3" applyFont="1" applyBorder="1" applyAlignment="1" applyProtection="1">
      <alignment horizontal="left" vertical="top" wrapText="1"/>
      <protection locked="0"/>
    </xf>
    <xf numFmtId="0" fontId="1" fillId="0" borderId="12" xfId="3" applyFont="1" applyBorder="1" applyAlignment="1" applyProtection="1">
      <alignment horizontal="left" vertical="top" wrapText="1"/>
      <protection locked="0"/>
    </xf>
    <xf numFmtId="0" fontId="1" fillId="0" borderId="17" xfId="3" applyFont="1" applyBorder="1" applyAlignment="1" applyProtection="1">
      <alignment horizontal="left" vertical="top" wrapText="1"/>
      <protection locked="0"/>
    </xf>
    <xf numFmtId="0" fontId="1" fillId="0" borderId="1" xfId="3" applyFont="1" applyBorder="1" applyAlignment="1" applyProtection="1">
      <alignment horizontal="left" vertical="top" wrapText="1"/>
      <protection locked="0"/>
    </xf>
    <xf numFmtId="0" fontId="1" fillId="0" borderId="18" xfId="3" applyFont="1" applyBorder="1" applyAlignment="1" applyProtection="1">
      <alignment horizontal="left" vertical="top" wrapText="1"/>
      <protection locked="0"/>
    </xf>
    <xf numFmtId="0" fontId="1" fillId="0" borderId="3" xfId="3" applyFont="1" applyBorder="1" applyAlignment="1" applyProtection="1">
      <alignment horizontal="center" vertical="top" wrapText="1"/>
    </xf>
    <xf numFmtId="0" fontId="1" fillId="0" borderId="2" xfId="3" applyFont="1" applyBorder="1" applyAlignment="1" applyProtection="1">
      <alignment horizontal="center" vertical="top" wrapText="1"/>
    </xf>
    <xf numFmtId="0" fontId="1" fillId="0" borderId="2" xfId="3" applyFill="1" applyBorder="1" applyAlignment="1" applyProtection="1">
      <alignment horizontal="left" vertical="center" wrapText="1"/>
      <protection locked="0"/>
    </xf>
    <xf numFmtId="0" fontId="1" fillId="0" borderId="4" xfId="3" applyFill="1" applyBorder="1" applyAlignment="1" applyProtection="1">
      <alignment horizontal="left" vertical="center" wrapText="1"/>
      <protection locked="0"/>
    </xf>
    <xf numFmtId="0" fontId="3" fillId="3" borderId="3" xfId="3" applyFont="1" applyFill="1" applyBorder="1" applyAlignment="1" applyProtection="1"/>
    <xf numFmtId="0" fontId="3" fillId="3" borderId="2" xfId="3" applyFont="1" applyFill="1" applyBorder="1" applyAlignment="1" applyProtection="1"/>
    <xf numFmtId="0" fontId="3" fillId="3" borderId="4" xfId="3" applyFont="1" applyFill="1" applyBorder="1" applyAlignment="1" applyProtection="1"/>
    <xf numFmtId="44" fontId="1" fillId="3" borderId="2" xfId="2" applyFont="1" applyFill="1" applyBorder="1" applyAlignment="1" applyProtection="1">
      <alignment horizontal="right"/>
    </xf>
    <xf numFmtId="44" fontId="1" fillId="3" borderId="4" xfId="2" applyFont="1" applyFill="1" applyBorder="1" applyAlignment="1" applyProtection="1">
      <alignment horizontal="right"/>
    </xf>
    <xf numFmtId="4" fontId="19" fillId="0" borderId="15" xfId="3" applyNumberFormat="1" applyFont="1" applyBorder="1" applyAlignment="1" applyProtection="1">
      <alignment horizontal="center" vertical="center"/>
    </xf>
    <xf numFmtId="4" fontId="19" fillId="0" borderId="16" xfId="3" applyNumberFormat="1" applyFont="1" applyBorder="1" applyAlignment="1" applyProtection="1">
      <alignment horizontal="center" vertical="center"/>
    </xf>
    <xf numFmtId="0" fontId="23" fillId="0" borderId="19" xfId="3" quotePrefix="1" applyNumberFormat="1" applyFont="1" applyBorder="1" applyAlignment="1" applyProtection="1">
      <alignment horizontal="center" vertical="center" wrapText="1"/>
    </xf>
    <xf numFmtId="0" fontId="23" fillId="0" borderId="0" xfId="3" quotePrefix="1" applyNumberFormat="1" applyFont="1" applyBorder="1" applyAlignment="1" applyProtection="1">
      <alignment horizontal="center" vertical="center" wrapText="1"/>
    </xf>
    <xf numFmtId="0" fontId="8" fillId="5" borderId="0" xfId="3" applyFont="1" applyFill="1" applyBorder="1" applyAlignment="1" applyProtection="1">
      <alignment horizontal="center"/>
    </xf>
    <xf numFmtId="0" fontId="3" fillId="3" borderId="3" xfId="3" applyFont="1" applyFill="1" applyBorder="1" applyAlignment="1" applyProtection="1">
      <alignment horizontal="left"/>
    </xf>
    <xf numFmtId="0" fontId="3" fillId="3" borderId="2" xfId="3" applyFont="1" applyFill="1" applyBorder="1" applyAlignment="1" applyProtection="1">
      <alignment horizontal="left"/>
    </xf>
    <xf numFmtId="0" fontId="3" fillId="3" borderId="4" xfId="3" applyFont="1" applyFill="1" applyBorder="1" applyAlignment="1" applyProtection="1">
      <alignment horizontal="left"/>
    </xf>
    <xf numFmtId="0" fontId="3" fillId="3" borderId="8" xfId="3" applyFont="1" applyFill="1" applyBorder="1" applyAlignment="1" applyProtection="1">
      <alignment horizontal="left"/>
    </xf>
    <xf numFmtId="0" fontId="3" fillId="3" borderId="9" xfId="3" applyFont="1" applyFill="1" applyBorder="1" applyAlignment="1" applyProtection="1">
      <alignment horizontal="left"/>
    </xf>
    <xf numFmtId="0" fontId="5" fillId="3" borderId="3" xfId="3" applyFont="1" applyFill="1" applyBorder="1" applyAlignment="1" applyProtection="1">
      <alignment horizontal="left" indent="1"/>
    </xf>
    <xf numFmtId="0" fontId="5" fillId="3" borderId="2" xfId="3" applyFont="1" applyFill="1" applyBorder="1" applyAlignment="1" applyProtection="1">
      <alignment horizontal="left" indent="1"/>
    </xf>
    <xf numFmtId="0" fontId="5" fillId="3" borderId="4" xfId="3" applyFont="1" applyFill="1" applyBorder="1" applyAlignment="1" applyProtection="1">
      <alignment horizontal="left" indent="1"/>
    </xf>
    <xf numFmtId="0" fontId="5" fillId="3" borderId="11" xfId="3" applyFont="1" applyFill="1" applyBorder="1" applyAlignment="1" applyProtection="1">
      <alignment horizontal="left" indent="1"/>
    </xf>
    <xf numFmtId="0" fontId="5" fillId="3" borderId="0" xfId="3" applyFont="1" applyFill="1" applyBorder="1" applyAlignment="1" applyProtection="1">
      <alignment horizontal="left" indent="1"/>
    </xf>
    <xf numFmtId="0" fontId="5" fillId="3" borderId="17" xfId="3" applyFont="1" applyFill="1" applyBorder="1" applyAlignment="1" applyProtection="1">
      <alignment horizontal="left" indent="1"/>
    </xf>
    <xf numFmtId="0" fontId="5" fillId="3" borderId="1" xfId="3" applyFont="1" applyFill="1" applyBorder="1" applyAlignment="1" applyProtection="1">
      <alignment horizontal="left" indent="1"/>
    </xf>
    <xf numFmtId="0" fontId="29" fillId="3" borderId="11" xfId="3" applyFont="1" applyFill="1" applyBorder="1" applyAlignment="1" applyProtection="1">
      <alignment horizontal="left" indent="1"/>
    </xf>
    <xf numFmtId="0" fontId="29" fillId="3" borderId="0" xfId="3" applyFont="1" applyFill="1" applyBorder="1" applyAlignment="1" applyProtection="1">
      <alignment horizontal="left" indent="1"/>
    </xf>
    <xf numFmtId="0" fontId="20" fillId="0" borderId="0" xfId="3" applyNumberFormat="1" applyFont="1" applyFill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2" xfId="0" applyFont="1" applyBorder="1" applyAlignment="1" applyProtection="1">
      <alignment horizontal="left" vertical="top" wrapText="1"/>
    </xf>
    <xf numFmtId="0" fontId="1" fillId="0" borderId="2" xfId="3" applyFill="1" applyBorder="1" applyAlignment="1" applyProtection="1">
      <alignment horizontal="left" vertical="top" wrapText="1"/>
    </xf>
    <xf numFmtId="0" fontId="1" fillId="0" borderId="4" xfId="3" applyFill="1" applyBorder="1" applyAlignment="1" applyProtection="1">
      <alignment horizontal="left" vertical="top" wrapText="1"/>
    </xf>
    <xf numFmtId="0" fontId="2" fillId="6" borderId="0" xfId="3" applyFont="1" applyFill="1" applyBorder="1" applyAlignment="1" applyProtection="1">
      <alignment horizontal="left" vertical="center" wrapText="1"/>
    </xf>
    <xf numFmtId="0" fontId="2" fillId="6" borderId="0" xfId="3" applyFont="1" applyFill="1" applyBorder="1" applyAlignment="1" applyProtection="1">
      <alignment horizontal="left" wrapText="1"/>
    </xf>
    <xf numFmtId="0" fontId="34" fillId="0" borderId="3" xfId="3" applyFont="1" applyBorder="1" applyAlignment="1" applyProtection="1">
      <alignment horizontal="center"/>
    </xf>
    <xf numFmtId="0" fontId="34" fillId="0" borderId="2" xfId="3" applyFont="1" applyBorder="1" applyAlignment="1" applyProtection="1">
      <alignment horizontal="center"/>
    </xf>
    <xf numFmtId="0" fontId="34" fillId="0" borderId="4" xfId="3" applyFont="1" applyBorder="1" applyAlignment="1" applyProtection="1">
      <alignment horizontal="center"/>
    </xf>
    <xf numFmtId="14" fontId="1" fillId="0" borderId="6" xfId="3" applyNumberFormat="1" applyBorder="1" applyAlignment="1" applyProtection="1">
      <alignment horizontal="center"/>
    </xf>
    <xf numFmtId="0" fontId="1" fillId="0" borderId="6" xfId="3" applyBorder="1" applyAlignment="1" applyProtection="1">
      <alignment horizontal="center"/>
    </xf>
    <xf numFmtId="0" fontId="2" fillId="0" borderId="3" xfId="3" applyFont="1" applyBorder="1" applyAlignment="1" applyProtection="1">
      <alignment horizontal="center"/>
    </xf>
    <xf numFmtId="0" fontId="2" fillId="0" borderId="2" xfId="3" applyFont="1" applyBorder="1" applyAlignment="1" applyProtection="1">
      <alignment horizontal="center"/>
    </xf>
    <xf numFmtId="0" fontId="2" fillId="0" borderId="4" xfId="3" applyFont="1" applyBorder="1" applyAlignment="1" applyProtection="1">
      <alignment horizontal="center"/>
    </xf>
  </cellXfs>
  <cellStyles count="7">
    <cellStyle name="Comma" xfId="1" builtinId="3"/>
    <cellStyle name="Comma 2" xfId="4" xr:uid="{00000000-0005-0000-0000-000001000000}"/>
    <cellStyle name="Comma 3" xfId="6" xr:uid="{00000000-0005-0000-0000-000002000000}"/>
    <cellStyle name="Currency" xfId="2" builtinId="4"/>
    <cellStyle name="Currency 2" xfId="5" xr:uid="{00000000-0005-0000-0000-000004000000}"/>
    <cellStyle name="Normal" xfId="0" builtinId="0"/>
    <cellStyle name="Normal 2" xfId="3" xr:uid="{00000000-0005-0000-0000-000006000000}"/>
  </cellStyles>
  <dxfs count="50">
    <dxf>
      <font>
        <b/>
        <i val="0"/>
        <color rgb="FFC00000"/>
      </font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 val="0"/>
        <i val="0"/>
        <color rgb="FF990033"/>
      </font>
    </dxf>
    <dxf>
      <font>
        <b val="0"/>
        <i val="0"/>
        <color rgb="FF990033"/>
      </font>
    </dxf>
    <dxf>
      <font>
        <color rgb="FF990033"/>
      </font>
    </dxf>
    <dxf>
      <font>
        <color rgb="FF990033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 val="0"/>
        <i val="0"/>
        <color rgb="FF990033"/>
      </font>
    </dxf>
    <dxf>
      <font>
        <b val="0"/>
        <i val="0"/>
        <color rgb="FF990033"/>
      </font>
    </dxf>
    <dxf>
      <font>
        <color rgb="FF990033"/>
      </font>
    </dxf>
    <dxf>
      <font>
        <color rgb="FF990033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color theme="7" tint="-0.24994659260841701"/>
      </font>
    </dxf>
    <dxf>
      <font>
        <b val="0"/>
        <i val="0"/>
        <color theme="9" tint="-0.24994659260841701"/>
      </font>
    </dxf>
    <dxf>
      <font>
        <b val="0"/>
        <i val="0"/>
        <color theme="7" tint="-0.24994659260841701"/>
      </font>
    </dxf>
    <dxf>
      <font>
        <b val="0"/>
        <i val="0"/>
        <color theme="9" tint="-0.24994659260841701"/>
      </font>
    </dxf>
    <dxf>
      <font>
        <b val="0"/>
        <i val="0"/>
        <color theme="7" tint="-0.24994659260841701"/>
      </font>
    </dxf>
    <dxf>
      <font>
        <b val="0"/>
        <i val="0"/>
        <color theme="9" tint="-0.24994659260841701"/>
      </font>
    </dxf>
    <dxf>
      <font>
        <b val="0"/>
        <i val="0"/>
        <color theme="7" tint="-0.24994659260841701"/>
      </font>
    </dxf>
    <dxf>
      <font>
        <b val="0"/>
        <i val="0"/>
        <color theme="9" tint="-0.24994659260841701"/>
      </font>
    </dxf>
    <dxf>
      <font>
        <b val="0"/>
        <i val="0"/>
        <color theme="9" tint="-0.24994659260841701"/>
      </font>
    </dxf>
    <dxf>
      <font>
        <b val="0"/>
        <i val="0"/>
        <color theme="9" tint="-0.2499465926084170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C00000"/>
      </font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b val="0"/>
        <i val="0"/>
        <color theme="9" tint="-0.24994659260841701"/>
      </font>
    </dxf>
    <dxf>
      <font>
        <b val="0"/>
        <i val="0"/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CC"/>
      <color rgb="FF006600"/>
      <color rgb="FF647D33"/>
      <color rgb="FF990033"/>
      <color rgb="FFCC0000"/>
      <color rgb="FFFBFBFB"/>
      <color rgb="FFFFFF99"/>
      <color rgb="FFF5F5F5"/>
      <color rgb="FFF9F9F9"/>
      <color rgb="FFDAFE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0"/>
  <sheetViews>
    <sheetView showGridLines="0" tabSelected="1" zoomScaleNormal="100" workbookViewId="0">
      <selection activeCell="N57" sqref="N57"/>
    </sheetView>
  </sheetViews>
  <sheetFormatPr defaultColWidth="9.140625" defaultRowHeight="12.75" x14ac:dyDescent="0.2"/>
  <cols>
    <col min="1" max="1" width="2" style="26" customWidth="1"/>
    <col min="2" max="2" width="4.140625" style="30" customWidth="1"/>
    <col min="3" max="3" width="10.85546875" style="26" customWidth="1"/>
    <col min="4" max="4" width="8.7109375" style="26" customWidth="1"/>
    <col min="5" max="5" width="9.7109375" style="26" customWidth="1"/>
    <col min="6" max="6" width="13.42578125" style="27" customWidth="1"/>
    <col min="7" max="7" width="2" style="26" customWidth="1"/>
    <col min="8" max="8" width="10.42578125" style="26" customWidth="1"/>
    <col min="9" max="9" width="8.7109375" style="26" customWidth="1"/>
    <col min="10" max="10" width="9.7109375" style="26" customWidth="1"/>
    <col min="11" max="11" width="13.42578125" style="27" customWidth="1"/>
    <col min="12" max="12" width="2" style="26" customWidth="1"/>
    <col min="13" max="13" width="43.28515625" style="26" customWidth="1"/>
    <col min="14" max="14" width="9.140625" style="154"/>
    <col min="15" max="16384" width="9.140625" style="26"/>
  </cols>
  <sheetData>
    <row r="1" spans="2:18" x14ac:dyDescent="0.2">
      <c r="B1" s="25" t="s">
        <v>92</v>
      </c>
      <c r="H1" s="28"/>
      <c r="K1" s="29"/>
    </row>
    <row r="2" spans="2:18" s="93" customFormat="1" ht="15" x14ac:dyDescent="0.2">
      <c r="C2" s="94" t="s">
        <v>0</v>
      </c>
      <c r="D2" s="94"/>
      <c r="E2" s="94"/>
      <c r="F2" s="95"/>
      <c r="G2" s="94"/>
      <c r="H2" s="94"/>
      <c r="I2" s="94"/>
      <c r="J2" s="94"/>
      <c r="K2" s="95"/>
      <c r="N2" s="162"/>
    </row>
    <row r="3" spans="2:18" s="93" customFormat="1" ht="15" x14ac:dyDescent="0.2">
      <c r="C3" s="94" t="s">
        <v>26</v>
      </c>
      <c r="D3" s="94"/>
      <c r="E3" s="94"/>
      <c r="F3" s="95"/>
      <c r="G3" s="94"/>
      <c r="H3" s="94"/>
      <c r="I3" s="94"/>
      <c r="J3" s="94"/>
      <c r="K3" s="95"/>
      <c r="N3" s="162"/>
    </row>
    <row r="4" spans="2:18" s="36" customFormat="1" ht="18" x14ac:dyDescent="0.25">
      <c r="B4" s="32"/>
      <c r="C4" s="33"/>
      <c r="D4" s="34"/>
      <c r="E4" s="34"/>
      <c r="F4" s="216" t="s">
        <v>91</v>
      </c>
      <c r="G4" s="216"/>
      <c r="H4" s="216"/>
      <c r="I4" s="34"/>
      <c r="J4" s="34"/>
      <c r="K4" s="35"/>
      <c r="N4" s="154"/>
    </row>
    <row r="5" spans="2:18" x14ac:dyDescent="0.2">
      <c r="C5" s="37"/>
      <c r="D5" s="37"/>
      <c r="E5" s="37"/>
      <c r="F5" s="38"/>
      <c r="G5" s="37"/>
      <c r="H5" s="37"/>
      <c r="I5" s="37"/>
      <c r="J5" s="37"/>
      <c r="K5" s="38"/>
    </row>
    <row r="6" spans="2:18" s="4" customFormat="1" ht="18" x14ac:dyDescent="0.2">
      <c r="B6" s="7"/>
      <c r="C6" s="8" t="s">
        <v>65</v>
      </c>
      <c r="D6" s="8" t="s">
        <v>1</v>
      </c>
      <c r="E6" s="8" t="s">
        <v>64</v>
      </c>
      <c r="F6" s="9" t="s">
        <v>2</v>
      </c>
      <c r="G6" s="10"/>
      <c r="H6" s="90" t="s">
        <v>65</v>
      </c>
      <c r="I6" s="90" t="s">
        <v>1</v>
      </c>
      <c r="J6" s="90" t="s">
        <v>64</v>
      </c>
      <c r="K6" s="91" t="s">
        <v>2</v>
      </c>
      <c r="L6" s="10"/>
      <c r="N6" s="163"/>
    </row>
    <row r="7" spans="2:18" ht="15.75" x14ac:dyDescent="0.25">
      <c r="B7" s="39"/>
      <c r="C7" s="217" t="s">
        <v>34</v>
      </c>
      <c r="D7" s="218"/>
      <c r="E7" s="218"/>
      <c r="F7" s="219"/>
      <c r="G7" s="89"/>
      <c r="H7" s="220" t="s">
        <v>43</v>
      </c>
      <c r="I7" s="221"/>
      <c r="J7" s="221"/>
      <c r="K7" s="221"/>
      <c r="L7" s="40"/>
    </row>
    <row r="8" spans="2:18" ht="12.75" customHeight="1" x14ac:dyDescent="0.2">
      <c r="B8" s="41"/>
      <c r="C8" s="222" t="s">
        <v>29</v>
      </c>
      <c r="D8" s="223"/>
      <c r="E8" s="223"/>
      <c r="F8" s="224"/>
      <c r="G8" s="87"/>
      <c r="H8" s="225"/>
      <c r="I8" s="226"/>
      <c r="J8" s="226"/>
      <c r="K8" s="226"/>
      <c r="L8" s="40"/>
    </row>
    <row r="9" spans="2:18" ht="15.75" customHeight="1" x14ac:dyDescent="0.2">
      <c r="B9" s="41" t="s">
        <v>56</v>
      </c>
      <c r="C9" s="43"/>
      <c r="D9" s="43"/>
      <c r="E9" s="44"/>
      <c r="F9" s="1"/>
      <c r="G9" s="88" t="s">
        <v>8</v>
      </c>
      <c r="H9" s="229" t="s">
        <v>72</v>
      </c>
      <c r="I9" s="230"/>
      <c r="J9" s="230"/>
      <c r="K9" s="230"/>
      <c r="L9" s="92"/>
    </row>
    <row r="10" spans="2:18" ht="17.25" customHeight="1" x14ac:dyDescent="0.2">
      <c r="B10" s="47" t="s">
        <v>56</v>
      </c>
      <c r="C10" s="43"/>
      <c r="D10" s="43"/>
      <c r="E10" s="44"/>
      <c r="F10" s="1"/>
      <c r="G10" s="62" t="s">
        <v>8</v>
      </c>
      <c r="H10" s="229" t="s">
        <v>71</v>
      </c>
      <c r="I10" s="230"/>
      <c r="J10" s="230"/>
      <c r="K10" s="230"/>
      <c r="L10" s="92"/>
    </row>
    <row r="11" spans="2:18" ht="15.75" customHeight="1" x14ac:dyDescent="0.2">
      <c r="B11" s="47" t="s">
        <v>56</v>
      </c>
      <c r="C11" s="43"/>
      <c r="D11" s="43"/>
      <c r="E11" s="43"/>
      <c r="F11" s="2"/>
      <c r="G11" s="62" t="s">
        <v>8</v>
      </c>
      <c r="H11" s="227"/>
      <c r="I11" s="228"/>
      <c r="J11" s="228"/>
      <c r="K11" s="228"/>
      <c r="L11" s="45"/>
    </row>
    <row r="12" spans="2:18" ht="13.5" customHeight="1" x14ac:dyDescent="0.2">
      <c r="B12" s="41"/>
      <c r="C12" s="222" t="s">
        <v>30</v>
      </c>
      <c r="D12" s="223"/>
      <c r="E12" s="223"/>
      <c r="F12" s="223"/>
      <c r="G12" s="49"/>
      <c r="H12" s="227" t="s">
        <v>31</v>
      </c>
      <c r="I12" s="228"/>
      <c r="J12" s="228"/>
      <c r="K12" s="228"/>
      <c r="L12" s="42"/>
    </row>
    <row r="13" spans="2:18" ht="20.25" customHeight="1" thickBot="1" x14ac:dyDescent="0.25">
      <c r="B13" s="47" t="s">
        <v>56</v>
      </c>
      <c r="C13" s="43"/>
      <c r="D13" s="43"/>
      <c r="E13" s="44"/>
      <c r="F13" s="2"/>
      <c r="G13" s="48" t="s">
        <v>8</v>
      </c>
      <c r="H13" s="46"/>
      <c r="I13" s="43"/>
      <c r="J13" s="50">
        <f>+E13</f>
        <v>0</v>
      </c>
      <c r="K13" s="20">
        <f>+F13</f>
        <v>0</v>
      </c>
      <c r="L13" s="48" t="s">
        <v>9</v>
      </c>
      <c r="N13" s="166" t="str">
        <f>IF(H13&gt;0,MID(C13,3,2)=MID(H13,3,2)," ")</f>
        <v xml:space="preserve"> </v>
      </c>
    </row>
    <row r="14" spans="2:18" ht="16.5" customHeight="1" thickBot="1" x14ac:dyDescent="0.25">
      <c r="C14" s="51"/>
      <c r="D14" s="51"/>
      <c r="E14" s="86" t="s">
        <v>70</v>
      </c>
      <c r="F14" s="11">
        <f>SUM(F13:F13)+SUM(F9:F11)</f>
        <v>0</v>
      </c>
      <c r="G14" s="37"/>
      <c r="H14" s="37"/>
      <c r="I14" s="37"/>
      <c r="J14" s="37"/>
      <c r="K14" s="11">
        <f>SUM(K13:K13)+SUM(K9:K11)</f>
        <v>0</v>
      </c>
      <c r="L14" s="37"/>
      <c r="M14" s="52"/>
      <c r="N14" s="103"/>
      <c r="O14" s="52"/>
      <c r="P14" s="52"/>
      <c r="Q14" s="52"/>
      <c r="R14" s="52"/>
    </row>
    <row r="15" spans="2:18" ht="3.75" customHeight="1" x14ac:dyDescent="0.2">
      <c r="C15" s="37"/>
      <c r="D15" s="37"/>
      <c r="E15" s="37"/>
      <c r="F15" s="38"/>
      <c r="G15" s="37"/>
      <c r="H15" s="37"/>
      <c r="I15" s="37"/>
      <c r="J15" s="37"/>
      <c r="K15" s="38"/>
      <c r="L15" s="37"/>
      <c r="M15" s="52"/>
      <c r="N15" s="103"/>
      <c r="O15" s="52"/>
      <c r="P15" s="52"/>
      <c r="Q15" s="52"/>
      <c r="R15" s="52"/>
    </row>
    <row r="16" spans="2:18" ht="15.75" x14ac:dyDescent="0.25">
      <c r="B16" s="47"/>
      <c r="C16" s="207" t="s">
        <v>32</v>
      </c>
      <c r="D16" s="208"/>
      <c r="E16" s="208"/>
      <c r="F16" s="209"/>
      <c r="G16" s="49"/>
      <c r="H16" s="207" t="s">
        <v>33</v>
      </c>
      <c r="I16" s="208"/>
      <c r="J16" s="208"/>
      <c r="K16" s="209"/>
      <c r="L16" s="49"/>
      <c r="M16" s="52"/>
      <c r="N16" s="103" t="s">
        <v>37</v>
      </c>
      <c r="O16" s="53" t="s">
        <v>38</v>
      </c>
      <c r="P16" s="52"/>
      <c r="Q16" s="52"/>
      <c r="R16" s="52"/>
    </row>
    <row r="17" spans="2:22" ht="15.75" customHeight="1" x14ac:dyDescent="0.2">
      <c r="B17" s="47" t="s">
        <v>56</v>
      </c>
      <c r="C17" s="43"/>
      <c r="D17" s="43"/>
      <c r="E17" s="43"/>
      <c r="F17" s="1"/>
      <c r="G17" s="48" t="s">
        <v>8</v>
      </c>
      <c r="H17" s="46"/>
      <c r="I17" s="43"/>
      <c r="J17" s="44"/>
      <c r="K17" s="21"/>
      <c r="L17" s="48" t="s">
        <v>9</v>
      </c>
      <c r="M17" s="52"/>
      <c r="N17" s="103">
        <f>ROUND(IFERROR(VLOOKUP(E17,$D$61:$E$77,2,FALSE),0)*F17,2)</f>
        <v>0</v>
      </c>
      <c r="O17" s="53">
        <f>ROUND(IFERROR(VLOOKUP(J17,$D$61:$E$77,2,FALSE),0)*K17,2)</f>
        <v>0</v>
      </c>
      <c r="P17" s="52"/>
      <c r="Q17" s="52"/>
      <c r="R17" s="52"/>
    </row>
    <row r="18" spans="2:22" ht="15.75" customHeight="1" x14ac:dyDescent="0.2">
      <c r="B18" s="47" t="s">
        <v>56</v>
      </c>
      <c r="C18" s="46"/>
      <c r="D18" s="43"/>
      <c r="E18" s="43"/>
      <c r="F18" s="1"/>
      <c r="G18" s="48" t="s">
        <v>8</v>
      </c>
      <c r="H18" s="46"/>
      <c r="I18" s="43"/>
      <c r="J18" s="43"/>
      <c r="K18" s="1"/>
      <c r="L18" s="48" t="s">
        <v>9</v>
      </c>
      <c r="M18" s="52"/>
      <c r="N18" s="103">
        <f t="shared" ref="N18:N22" si="0">ROUND(IFERROR(VLOOKUP(E18,$D$61:$E$77,2,FALSE),0)*F18,2)</f>
        <v>0</v>
      </c>
      <c r="O18" s="53">
        <f t="shared" ref="O18:O22" si="1">ROUND(IFERROR(VLOOKUP(J18,$D$61:$E$77,2,FALSE),0)*K18,2)</f>
        <v>0</v>
      </c>
      <c r="P18" s="52"/>
      <c r="Q18" s="52"/>
      <c r="R18" s="52"/>
    </row>
    <row r="19" spans="2:22" ht="15.75" customHeight="1" x14ac:dyDescent="0.25">
      <c r="B19" s="47" t="s">
        <v>56</v>
      </c>
      <c r="C19" s="46"/>
      <c r="D19" s="43"/>
      <c r="E19" s="43"/>
      <c r="F19" s="1"/>
      <c r="G19" s="48" t="s">
        <v>8</v>
      </c>
      <c r="H19" s="46"/>
      <c r="I19" s="43"/>
      <c r="J19" s="43"/>
      <c r="K19" s="1"/>
      <c r="L19" s="48" t="s">
        <v>9</v>
      </c>
      <c r="M19" s="54"/>
      <c r="N19" s="103">
        <f t="shared" si="0"/>
        <v>0</v>
      </c>
      <c r="O19" s="53">
        <f t="shared" si="1"/>
        <v>0</v>
      </c>
      <c r="P19" s="52"/>
      <c r="Q19" s="52"/>
      <c r="R19" s="52"/>
    </row>
    <row r="20" spans="2:22" ht="15.75" customHeight="1" x14ac:dyDescent="0.2">
      <c r="B20" s="47" t="s">
        <v>56</v>
      </c>
      <c r="C20" s="46"/>
      <c r="D20" s="43"/>
      <c r="E20" s="43"/>
      <c r="F20" s="1"/>
      <c r="G20" s="48" t="s">
        <v>8</v>
      </c>
      <c r="H20" s="46"/>
      <c r="I20" s="43"/>
      <c r="J20" s="43"/>
      <c r="K20" s="1"/>
      <c r="L20" s="48" t="s">
        <v>9</v>
      </c>
      <c r="M20" s="52"/>
      <c r="N20" s="103">
        <f t="shared" si="0"/>
        <v>0</v>
      </c>
      <c r="O20" s="53">
        <f t="shared" si="1"/>
        <v>0</v>
      </c>
      <c r="P20" s="52"/>
      <c r="Q20" s="52"/>
      <c r="R20" s="52"/>
    </row>
    <row r="21" spans="2:22" ht="15.75" customHeight="1" x14ac:dyDescent="0.2">
      <c r="B21" s="47" t="s">
        <v>56</v>
      </c>
      <c r="C21" s="46"/>
      <c r="D21" s="43"/>
      <c r="E21" s="43"/>
      <c r="F21" s="1"/>
      <c r="G21" s="48" t="s">
        <v>8</v>
      </c>
      <c r="H21" s="46"/>
      <c r="I21" s="43"/>
      <c r="J21" s="43"/>
      <c r="K21" s="1"/>
      <c r="L21" s="48" t="s">
        <v>9</v>
      </c>
      <c r="M21" s="52"/>
      <c r="N21" s="103">
        <f t="shared" si="0"/>
        <v>0</v>
      </c>
      <c r="O21" s="53">
        <f t="shared" si="1"/>
        <v>0</v>
      </c>
      <c r="P21" s="52"/>
      <c r="Q21" s="52"/>
      <c r="R21" s="52"/>
    </row>
    <row r="22" spans="2:22" ht="15.75" customHeight="1" x14ac:dyDescent="0.2">
      <c r="B22" s="47" t="s">
        <v>56</v>
      </c>
      <c r="C22" s="46"/>
      <c r="D22" s="43"/>
      <c r="E22" s="43"/>
      <c r="F22" s="1"/>
      <c r="G22" s="48" t="s">
        <v>8</v>
      </c>
      <c r="H22" s="46"/>
      <c r="I22" s="43"/>
      <c r="J22" s="43"/>
      <c r="K22" s="1"/>
      <c r="L22" s="48" t="s">
        <v>9</v>
      </c>
      <c r="M22" s="52"/>
      <c r="N22" s="103">
        <f t="shared" si="0"/>
        <v>0</v>
      </c>
      <c r="O22" s="53">
        <f t="shared" si="1"/>
        <v>0</v>
      </c>
      <c r="P22" s="52"/>
      <c r="Q22" s="52"/>
      <c r="R22" s="52"/>
    </row>
    <row r="23" spans="2:22" ht="15.75" customHeight="1" thickBot="1" x14ac:dyDescent="0.25">
      <c r="B23" s="47" t="s">
        <v>56</v>
      </c>
      <c r="C23" s="55" t="str">
        <f>IF($F$23&gt;0,C17," ")</f>
        <v xml:space="preserve"> </v>
      </c>
      <c r="D23" s="55" t="str">
        <f>IF($F$23&gt;0,D17," ")</f>
        <v xml:space="preserve"> </v>
      </c>
      <c r="E23" s="55" t="s">
        <v>49</v>
      </c>
      <c r="F23" s="19">
        <f>+N23</f>
        <v>0</v>
      </c>
      <c r="G23" s="48" t="s">
        <v>8</v>
      </c>
      <c r="H23" s="55" t="str">
        <f>IF($K$23&gt;0,H17," ")</f>
        <v xml:space="preserve"> </v>
      </c>
      <c r="I23" s="55" t="str">
        <f>IF($K$23&gt;0,I17," ")</f>
        <v xml:space="preserve"> </v>
      </c>
      <c r="J23" s="55" t="s">
        <v>49</v>
      </c>
      <c r="K23" s="19">
        <f>+O23</f>
        <v>0</v>
      </c>
      <c r="L23" s="48" t="s">
        <v>9</v>
      </c>
      <c r="M23" s="52"/>
      <c r="N23" s="103">
        <f>SUM(N17:N22)</f>
        <v>0</v>
      </c>
      <c r="O23" s="53">
        <f>SUM(O17:O22)</f>
        <v>0</v>
      </c>
      <c r="P23" s="52"/>
      <c r="Q23" s="52"/>
      <c r="R23" s="52"/>
    </row>
    <row r="24" spans="2:22" ht="16.5" customHeight="1" thickBot="1" x14ac:dyDescent="0.25">
      <c r="C24" s="51"/>
      <c r="D24" s="51"/>
      <c r="E24" s="56" t="s">
        <v>44</v>
      </c>
      <c r="F24" s="11">
        <f>SUM(F17:F23)</f>
        <v>0</v>
      </c>
      <c r="G24" s="37"/>
      <c r="H24" s="37"/>
      <c r="I24" s="37"/>
      <c r="J24" s="37"/>
      <c r="K24" s="11">
        <f>SUM(K17:K23)</f>
        <v>0</v>
      </c>
      <c r="M24" s="182" t="s">
        <v>86</v>
      </c>
      <c r="N24" s="182"/>
      <c r="O24" s="53"/>
      <c r="P24" s="52"/>
      <c r="Q24" s="52"/>
      <c r="R24" s="52"/>
    </row>
    <row r="25" spans="2:22" ht="7.5" customHeight="1" x14ac:dyDescent="0.2">
      <c r="C25" s="37"/>
      <c r="D25" s="37"/>
      <c r="E25" s="37"/>
      <c r="F25" s="57"/>
      <c r="G25" s="37"/>
      <c r="H25" s="37"/>
      <c r="I25" s="37"/>
      <c r="J25" s="37"/>
      <c r="K25" s="57"/>
      <c r="M25" s="182"/>
      <c r="N25" s="182"/>
      <c r="O25" s="52"/>
      <c r="P25" s="52"/>
      <c r="Q25" s="52"/>
      <c r="R25" s="52"/>
    </row>
    <row r="26" spans="2:22" s="31" customFormat="1" x14ac:dyDescent="0.2">
      <c r="B26" s="47" t="s">
        <v>7</v>
      </c>
      <c r="C26" s="58">
        <f>+C13</f>
        <v>0</v>
      </c>
      <c r="D26" s="58">
        <f>+D13</f>
        <v>0</v>
      </c>
      <c r="E26" s="58">
        <f>+E13</f>
        <v>0</v>
      </c>
      <c r="F26" s="18">
        <f>+F13</f>
        <v>0</v>
      </c>
      <c r="G26" s="48" t="s">
        <v>9</v>
      </c>
      <c r="H26" s="59">
        <f>+H13</f>
        <v>0</v>
      </c>
      <c r="I26" s="58">
        <f>+I13</f>
        <v>0</v>
      </c>
      <c r="J26" s="58">
        <f>+J13</f>
        <v>0</v>
      </c>
      <c r="K26" s="18">
        <f>+K13</f>
        <v>0</v>
      </c>
      <c r="L26" s="48" t="s">
        <v>8</v>
      </c>
      <c r="M26" s="182"/>
      <c r="N26" s="182"/>
    </row>
    <row r="27" spans="2:22" s="31" customFormat="1" x14ac:dyDescent="0.2">
      <c r="C27" s="60"/>
      <c r="D27" s="60"/>
      <c r="E27" s="60"/>
      <c r="F27" s="61"/>
      <c r="G27" s="60"/>
      <c r="I27" s="62" t="s">
        <v>5</v>
      </c>
      <c r="J27" s="210">
        <f>+F14+K14+F24+K24+SUM(F26:F26)+SUM(K26:K26)</f>
        <v>0</v>
      </c>
      <c r="K27" s="211"/>
      <c r="L27" s="60"/>
      <c r="M27" s="182"/>
      <c r="N27" s="182"/>
    </row>
    <row r="28" spans="2:22" s="67" customFormat="1" ht="6" customHeight="1" thickBot="1" x14ac:dyDescent="0.25">
      <c r="B28" s="63"/>
      <c r="C28" s="64"/>
      <c r="D28" s="64"/>
      <c r="E28" s="64"/>
      <c r="F28" s="5"/>
      <c r="G28" s="65"/>
      <c r="H28" s="64"/>
      <c r="I28" s="64"/>
      <c r="J28" s="64"/>
      <c r="K28" s="5"/>
      <c r="L28" s="65"/>
      <c r="M28" s="182"/>
      <c r="N28" s="182"/>
      <c r="O28" s="66"/>
      <c r="P28" s="66"/>
      <c r="Q28" s="66"/>
      <c r="R28" s="66"/>
    </row>
    <row r="29" spans="2:22" ht="14.25" customHeight="1" thickBot="1" x14ac:dyDescent="0.25">
      <c r="C29" s="68"/>
      <c r="D29" s="68"/>
      <c r="E29" s="69" t="s">
        <v>60</v>
      </c>
      <c r="F29" s="6">
        <f>-F14+F24</f>
        <v>0</v>
      </c>
      <c r="G29" s="70"/>
      <c r="H29" s="165" t="s">
        <v>87</v>
      </c>
      <c r="I29" s="165" t="s">
        <v>87</v>
      </c>
      <c r="J29" s="165" t="s">
        <v>87</v>
      </c>
      <c r="K29" s="6">
        <f>+K14-K24</f>
        <v>0</v>
      </c>
      <c r="L29" s="165" t="s">
        <v>87</v>
      </c>
      <c r="M29" s="182"/>
      <c r="N29" s="182"/>
      <c r="O29" s="85"/>
      <c r="P29" s="85"/>
      <c r="Q29" s="85"/>
      <c r="R29" s="85"/>
      <c r="S29" s="85"/>
      <c r="T29" s="85"/>
      <c r="U29" s="85"/>
      <c r="V29" s="85"/>
    </row>
    <row r="30" spans="2:22" ht="13.5" customHeight="1" thickBot="1" x14ac:dyDescent="0.25">
      <c r="C30" s="72"/>
      <c r="D30" s="37"/>
      <c r="E30" s="73" t="s">
        <v>59</v>
      </c>
      <c r="F30" s="38"/>
      <c r="G30" s="70"/>
      <c r="H30" s="212">
        <f>+K24-F24</f>
        <v>0</v>
      </c>
      <c r="I30" s="213"/>
      <c r="J30" s="214" t="s">
        <v>62</v>
      </c>
      <c r="K30" s="215"/>
      <c r="L30" s="215"/>
      <c r="M30" s="192" t="s">
        <v>61</v>
      </c>
      <c r="O30" s="52"/>
      <c r="P30" s="52"/>
      <c r="Q30" s="52"/>
      <c r="R30" s="52"/>
    </row>
    <row r="31" spans="2:22" ht="15" customHeight="1" x14ac:dyDescent="0.2">
      <c r="C31" s="193" t="s">
        <v>3</v>
      </c>
      <c r="D31" s="194"/>
      <c r="E31" s="195"/>
      <c r="F31" s="195"/>
      <c r="G31" s="195"/>
      <c r="H31" s="195"/>
      <c r="I31" s="195"/>
      <c r="J31" s="195"/>
      <c r="K31" s="196"/>
      <c r="L31" s="74"/>
      <c r="M31" s="192"/>
      <c r="O31" s="52"/>
      <c r="P31" s="52"/>
      <c r="Q31" s="52"/>
      <c r="R31" s="52"/>
    </row>
    <row r="32" spans="2:22" ht="18" x14ac:dyDescent="0.2">
      <c r="C32" s="193"/>
      <c r="D32" s="197"/>
      <c r="E32" s="198"/>
      <c r="F32" s="198"/>
      <c r="G32" s="198"/>
      <c r="H32" s="198"/>
      <c r="I32" s="198"/>
      <c r="J32" s="198"/>
      <c r="K32" s="199"/>
      <c r="L32" s="74"/>
      <c r="M32" s="192"/>
      <c r="O32" s="52"/>
      <c r="P32" s="52"/>
      <c r="Q32" s="52"/>
      <c r="R32" s="52"/>
    </row>
    <row r="33" spans="2:18" ht="18" x14ac:dyDescent="0.2">
      <c r="C33" s="193"/>
      <c r="D33" s="200"/>
      <c r="E33" s="201"/>
      <c r="F33" s="201"/>
      <c r="G33" s="201"/>
      <c r="H33" s="201"/>
      <c r="I33" s="201"/>
      <c r="J33" s="201"/>
      <c r="K33" s="202"/>
      <c r="L33" s="74"/>
      <c r="M33" s="192"/>
      <c r="O33" s="52"/>
      <c r="P33" s="52"/>
      <c r="Q33" s="52"/>
      <c r="R33" s="52"/>
    </row>
    <row r="34" spans="2:18" ht="15" customHeight="1" x14ac:dyDescent="0.2">
      <c r="C34" s="193"/>
      <c r="D34" s="203" t="s">
        <v>6</v>
      </c>
      <c r="E34" s="204"/>
      <c r="F34" s="104"/>
      <c r="G34" s="105"/>
      <c r="H34" s="205"/>
      <c r="I34" s="205"/>
      <c r="J34" s="205"/>
      <c r="K34" s="206"/>
      <c r="L34" s="74"/>
      <c r="M34" s="192"/>
      <c r="O34" s="52"/>
      <c r="P34" s="52"/>
      <c r="Q34" s="52"/>
      <c r="R34" s="52"/>
    </row>
    <row r="35" spans="2:18" ht="15" x14ac:dyDescent="0.2">
      <c r="C35" s="75"/>
      <c r="D35" s="75"/>
      <c r="E35" s="75"/>
      <c r="F35" s="76"/>
      <c r="G35" s="75"/>
      <c r="H35" s="75"/>
      <c r="I35" s="75"/>
      <c r="J35" s="75"/>
      <c r="K35" s="38"/>
      <c r="L35" s="37"/>
      <c r="M35" s="52"/>
      <c r="O35" s="52"/>
      <c r="P35" s="52"/>
      <c r="Q35" s="52"/>
      <c r="R35" s="52"/>
    </row>
    <row r="36" spans="2:18" ht="18.75" customHeight="1" x14ac:dyDescent="0.2">
      <c r="B36" s="186" t="s">
        <v>40</v>
      </c>
      <c r="C36" s="186"/>
      <c r="D36" s="187"/>
      <c r="E36" s="188"/>
      <c r="F36" s="188"/>
      <c r="G36" s="188"/>
      <c r="H36" s="189"/>
      <c r="I36" s="77" t="s">
        <v>41</v>
      </c>
      <c r="J36" s="190"/>
      <c r="K36" s="191"/>
      <c r="L36" s="78"/>
      <c r="M36" s="52"/>
      <c r="O36" s="52"/>
      <c r="P36" s="52"/>
      <c r="Q36" s="52"/>
      <c r="R36" s="52"/>
    </row>
    <row r="37" spans="2:18" ht="18.75" customHeight="1" x14ac:dyDescent="0.2">
      <c r="B37" s="186" t="s">
        <v>39</v>
      </c>
      <c r="C37" s="186"/>
      <c r="D37" s="187"/>
      <c r="E37" s="188"/>
      <c r="F37" s="188"/>
      <c r="G37" s="188"/>
      <c r="H37" s="189"/>
      <c r="I37" s="77" t="s">
        <v>41</v>
      </c>
      <c r="J37" s="190"/>
      <c r="K37" s="191"/>
      <c r="L37" s="79"/>
      <c r="M37" s="80"/>
    </row>
    <row r="38" spans="2:18" s="4" customFormat="1" ht="14.25" customHeight="1" x14ac:dyDescent="0.2">
      <c r="B38" s="183" t="s">
        <v>68</v>
      </c>
      <c r="C38" s="183"/>
      <c r="D38" s="183"/>
      <c r="E38" s="183"/>
      <c r="F38" s="183"/>
      <c r="G38" s="183"/>
      <c r="H38" s="183"/>
      <c r="I38" s="183"/>
      <c r="J38" s="183"/>
      <c r="K38" s="183"/>
      <c r="L38" s="3"/>
      <c r="M38" s="3"/>
      <c r="N38" s="163"/>
    </row>
    <row r="39" spans="2:18" s="4" customFormat="1" x14ac:dyDescent="0.2">
      <c r="B39" s="24"/>
      <c r="C39" s="12" t="s">
        <v>69</v>
      </c>
      <c r="D39" s="12"/>
      <c r="E39" s="12"/>
      <c r="F39" s="13"/>
      <c r="G39" s="12"/>
      <c r="H39" s="12"/>
      <c r="I39" s="12"/>
      <c r="J39" s="12"/>
      <c r="K39" s="13"/>
      <c r="L39" s="3"/>
      <c r="M39" s="15"/>
      <c r="N39" s="164"/>
    </row>
    <row r="40" spans="2:18" s="4" customFormat="1" ht="14.25" x14ac:dyDescent="0.2">
      <c r="B40" s="184" t="s">
        <v>66</v>
      </c>
      <c r="C40" s="184"/>
      <c r="D40" s="22" t="s">
        <v>10</v>
      </c>
      <c r="E40" s="12" t="s">
        <v>27</v>
      </c>
      <c r="F40" s="13"/>
      <c r="G40" s="12"/>
      <c r="H40" s="12"/>
      <c r="I40" s="12"/>
      <c r="J40" s="12"/>
      <c r="K40" s="13"/>
      <c r="L40" s="3"/>
      <c r="N40" s="163"/>
    </row>
    <row r="41" spans="2:18" s="4" customFormat="1" x14ac:dyDescent="0.2">
      <c r="B41" s="24"/>
      <c r="C41" s="12"/>
      <c r="D41" s="15" t="s">
        <v>11</v>
      </c>
      <c r="E41" s="16" t="s">
        <v>13</v>
      </c>
      <c r="F41" s="13"/>
      <c r="G41" s="12"/>
      <c r="H41" s="12"/>
      <c r="I41" s="12"/>
      <c r="J41" s="12"/>
      <c r="K41" s="14"/>
      <c r="L41" s="3"/>
      <c r="N41" s="163"/>
    </row>
    <row r="42" spans="2:18" s="4" customFormat="1" x14ac:dyDescent="0.2">
      <c r="B42" s="24"/>
      <c r="C42" s="12"/>
      <c r="D42" s="22" t="s">
        <v>4</v>
      </c>
      <c r="E42" s="12" t="s">
        <v>12</v>
      </c>
      <c r="F42" s="13"/>
      <c r="G42" s="12"/>
      <c r="H42" s="12"/>
      <c r="I42" s="12"/>
      <c r="J42" s="12"/>
      <c r="K42" s="14"/>
      <c r="L42" s="3"/>
      <c r="N42" s="163"/>
    </row>
    <row r="43" spans="2:18" s="4" customFormat="1" x14ac:dyDescent="0.2">
      <c r="B43" s="23" t="s">
        <v>67</v>
      </c>
      <c r="C43" s="17"/>
      <c r="D43" s="15">
        <v>70024</v>
      </c>
      <c r="E43" s="16" t="s">
        <v>42</v>
      </c>
      <c r="F43" s="13"/>
      <c r="G43" s="12"/>
      <c r="H43" s="17"/>
      <c r="I43" s="17"/>
      <c r="J43" s="12"/>
      <c r="K43" s="14"/>
      <c r="L43" s="3"/>
      <c r="N43" s="164"/>
    </row>
    <row r="44" spans="2:18" s="4" customFormat="1" x14ac:dyDescent="0.2">
      <c r="B44" s="24"/>
      <c r="C44" s="16"/>
      <c r="D44" s="22">
        <v>60015</v>
      </c>
      <c r="E44" s="12" t="s">
        <v>19</v>
      </c>
      <c r="F44" s="13"/>
      <c r="G44" s="12"/>
      <c r="H44" s="15">
        <v>60023</v>
      </c>
      <c r="I44" s="16" t="s">
        <v>47</v>
      </c>
      <c r="J44" s="17"/>
      <c r="K44" s="14"/>
      <c r="L44" s="3"/>
      <c r="M44" s="15"/>
      <c r="N44" s="164"/>
    </row>
    <row r="45" spans="2:18" s="4" customFormat="1" x14ac:dyDescent="0.2">
      <c r="B45" s="24"/>
      <c r="C45" s="16"/>
      <c r="D45" s="22">
        <v>60016</v>
      </c>
      <c r="E45" s="12" t="s">
        <v>20</v>
      </c>
      <c r="F45" s="14"/>
      <c r="G45" s="17"/>
      <c r="H45" s="15" t="s">
        <v>15</v>
      </c>
      <c r="I45" s="16" t="s">
        <v>22</v>
      </c>
      <c r="J45" s="17"/>
      <c r="K45" s="14"/>
      <c r="L45" s="3"/>
      <c r="M45" s="15"/>
      <c r="N45" s="164"/>
    </row>
    <row r="46" spans="2:18" s="4" customFormat="1" x14ac:dyDescent="0.2">
      <c r="B46" s="24"/>
      <c r="C46" s="16"/>
      <c r="D46" s="15">
        <v>60017</v>
      </c>
      <c r="E46" s="16" t="s">
        <v>21</v>
      </c>
      <c r="F46" s="14"/>
      <c r="G46" s="17"/>
      <c r="H46" s="15" t="s">
        <v>18</v>
      </c>
      <c r="I46" s="16" t="s">
        <v>25</v>
      </c>
      <c r="J46" s="17"/>
      <c r="K46" s="13"/>
      <c r="M46" s="15"/>
      <c r="N46" s="164"/>
    </row>
    <row r="47" spans="2:18" s="4" customFormat="1" x14ac:dyDescent="0.2">
      <c r="B47" s="24"/>
      <c r="C47" s="16"/>
      <c r="D47" s="15">
        <v>60018</v>
      </c>
      <c r="E47" s="16" t="s">
        <v>51</v>
      </c>
      <c r="F47" s="14"/>
      <c r="G47" s="17"/>
      <c r="H47" s="15" t="s">
        <v>17</v>
      </c>
      <c r="I47" s="16" t="s">
        <v>48</v>
      </c>
      <c r="J47" s="17"/>
      <c r="K47" s="14"/>
      <c r="M47" s="15"/>
      <c r="N47" s="164"/>
    </row>
    <row r="48" spans="2:18" s="4" customFormat="1" x14ac:dyDescent="0.2">
      <c r="B48" s="24"/>
      <c r="C48" s="16"/>
      <c r="D48" s="15">
        <v>60022</v>
      </c>
      <c r="E48" s="16" t="s">
        <v>52</v>
      </c>
      <c r="F48" s="14"/>
      <c r="G48" s="17"/>
      <c r="H48" s="15" t="s">
        <v>16</v>
      </c>
      <c r="I48" s="16" t="s">
        <v>23</v>
      </c>
      <c r="J48" s="17"/>
      <c r="K48" s="14"/>
      <c r="M48" s="15"/>
      <c r="N48" s="164"/>
    </row>
    <row r="49" spans="1:14" s="4" customFormat="1" x14ac:dyDescent="0.2">
      <c r="B49" s="24"/>
      <c r="C49" s="17"/>
      <c r="D49" s="15">
        <v>60020</v>
      </c>
      <c r="E49" s="16" t="s">
        <v>53</v>
      </c>
      <c r="F49" s="14"/>
      <c r="G49" s="17"/>
      <c r="H49" s="15" t="s">
        <v>35</v>
      </c>
      <c r="I49" s="16" t="s">
        <v>24</v>
      </c>
      <c r="J49" s="17"/>
      <c r="K49" s="14"/>
      <c r="M49" s="15"/>
      <c r="N49" s="164"/>
    </row>
    <row r="50" spans="1:14" s="4" customFormat="1" x14ac:dyDescent="0.2">
      <c r="B50" s="24"/>
      <c r="C50" s="17"/>
      <c r="D50" s="15" t="s">
        <v>14</v>
      </c>
      <c r="E50" s="16" t="s">
        <v>54</v>
      </c>
      <c r="F50" s="14"/>
      <c r="G50" s="17"/>
      <c r="H50" s="15" t="s">
        <v>49</v>
      </c>
      <c r="I50" s="16" t="s">
        <v>50</v>
      </c>
      <c r="J50" s="17"/>
      <c r="K50" s="14"/>
      <c r="M50" s="15"/>
      <c r="N50" s="164"/>
    </row>
    <row r="51" spans="1:14" ht="42.75" customHeight="1" x14ac:dyDescent="0.2">
      <c r="B51" s="185" t="s">
        <v>63</v>
      </c>
      <c r="C51" s="185"/>
      <c r="D51" s="185"/>
      <c r="E51" s="185"/>
      <c r="F51" s="185"/>
      <c r="G51" s="185"/>
      <c r="H51" s="185"/>
      <c r="I51" s="185"/>
      <c r="J51" s="185"/>
      <c r="K51" s="185"/>
      <c r="L51" s="85"/>
      <c r="M51" s="83"/>
      <c r="N51" s="159"/>
    </row>
    <row r="52" spans="1:14" ht="42.75" customHeight="1" x14ac:dyDescent="0.2">
      <c r="B52" s="185" t="s">
        <v>90</v>
      </c>
      <c r="C52" s="185"/>
      <c r="D52" s="185"/>
      <c r="E52" s="185"/>
      <c r="F52" s="185"/>
      <c r="G52" s="185"/>
      <c r="H52" s="185"/>
      <c r="I52" s="185"/>
      <c r="J52" s="185"/>
      <c r="K52" s="185"/>
      <c r="L52" s="85"/>
      <c r="M52" s="83"/>
      <c r="N52" s="159"/>
    </row>
    <row r="53" spans="1:14" s="103" customFormat="1" x14ac:dyDescent="0.2">
      <c r="B53" s="160"/>
      <c r="F53" s="161"/>
      <c r="K53" s="161"/>
      <c r="M53" s="109"/>
      <c r="N53" s="154"/>
    </row>
    <row r="54" spans="1:14" s="103" customFormat="1" x14ac:dyDescent="0.2">
      <c r="B54" s="30"/>
      <c r="C54" s="31"/>
      <c r="D54" s="179"/>
      <c r="E54" s="60"/>
      <c r="F54" s="180"/>
      <c r="G54" s="31"/>
      <c r="H54" s="31"/>
      <c r="I54" s="31"/>
      <c r="J54" s="31"/>
      <c r="K54" s="180"/>
      <c r="L54" s="31"/>
      <c r="M54" s="31"/>
      <c r="N54" s="154"/>
    </row>
    <row r="55" spans="1:14" s="103" customFormat="1" x14ac:dyDescent="0.2">
      <c r="A55" s="154"/>
      <c r="B55" s="30"/>
      <c r="C55" s="31"/>
      <c r="D55" s="31"/>
      <c r="E55" s="31"/>
      <c r="F55" s="180"/>
      <c r="G55" s="31"/>
      <c r="H55" s="31"/>
      <c r="I55" s="31"/>
      <c r="J55" s="31"/>
      <c r="K55" s="180"/>
      <c r="L55" s="31"/>
      <c r="M55" s="31"/>
      <c r="N55" s="154"/>
    </row>
    <row r="56" spans="1:14" s="103" customFormat="1" x14ac:dyDescent="0.2">
      <c r="A56" s="154"/>
      <c r="B56" s="30"/>
      <c r="F56" s="161"/>
      <c r="K56" s="161"/>
      <c r="L56" s="31"/>
      <c r="M56" s="31"/>
      <c r="N56" s="154"/>
    </row>
    <row r="57" spans="1:14" s="103" customFormat="1" x14ac:dyDescent="0.2">
      <c r="A57" s="154"/>
      <c r="B57" s="30"/>
      <c r="C57" s="107"/>
      <c r="D57" s="107"/>
      <c r="E57" s="107"/>
      <c r="F57" s="108"/>
      <c r="G57" s="107"/>
      <c r="H57" s="107"/>
      <c r="I57" s="107"/>
      <c r="J57" s="107"/>
      <c r="K57" s="108"/>
      <c r="L57" s="31"/>
      <c r="M57" s="31"/>
      <c r="N57" s="154"/>
    </row>
    <row r="58" spans="1:14" s="107" customFormat="1" x14ac:dyDescent="0.2">
      <c r="A58" s="122"/>
      <c r="B58" s="116"/>
      <c r="F58" s="108"/>
      <c r="K58" s="108"/>
      <c r="L58" s="117"/>
      <c r="M58" s="117"/>
      <c r="N58" s="122"/>
    </row>
    <row r="59" spans="1:14" s="107" customFormat="1" x14ac:dyDescent="0.2">
      <c r="A59" s="122"/>
      <c r="B59" s="116"/>
      <c r="F59" s="108"/>
      <c r="K59" s="108"/>
      <c r="L59" s="117"/>
      <c r="M59" s="117"/>
      <c r="N59" s="122"/>
    </row>
    <row r="60" spans="1:14" s="107" customFormat="1" x14ac:dyDescent="0.2">
      <c r="A60" s="122"/>
      <c r="B60" s="116"/>
      <c r="D60" s="109">
        <v>70024</v>
      </c>
      <c r="E60" s="110"/>
      <c r="F60" s="111" t="str">
        <f>$C$13&amp;" "&amp;$D$13&amp;" to "&amp;$H$13&amp;" "&amp;$I$13</f>
        <v xml:space="preserve">  to  </v>
      </c>
      <c r="G60" s="112"/>
      <c r="H60" s="112"/>
      <c r="I60" s="112"/>
      <c r="K60" s="108"/>
      <c r="L60" s="117"/>
      <c r="M60" s="117"/>
      <c r="N60" s="122"/>
    </row>
    <row r="61" spans="1:14" s="107" customFormat="1" ht="12.75" customHeight="1" x14ac:dyDescent="0.2">
      <c r="A61" s="122"/>
      <c r="B61" s="116"/>
      <c r="D61" s="109">
        <v>60015</v>
      </c>
      <c r="E61" s="110">
        <v>0</v>
      </c>
      <c r="F61" s="114" t="s">
        <v>46</v>
      </c>
      <c r="G61" s="112"/>
      <c r="H61" s="112"/>
      <c r="I61" s="112"/>
      <c r="K61" s="108"/>
      <c r="L61" s="117"/>
      <c r="M61" s="117"/>
      <c r="N61" s="122"/>
    </row>
    <row r="62" spans="1:14" s="107" customFormat="1" ht="12.75" customHeight="1" x14ac:dyDescent="0.2">
      <c r="A62" s="122"/>
      <c r="B62" s="116"/>
      <c r="D62" s="109">
        <v>60016</v>
      </c>
      <c r="E62" s="110">
        <v>0</v>
      </c>
      <c r="F62" s="114" t="s">
        <v>28</v>
      </c>
      <c r="G62" s="112"/>
      <c r="H62" s="112"/>
      <c r="I62" s="112"/>
      <c r="K62" s="108"/>
      <c r="L62" s="117"/>
      <c r="M62" s="117"/>
      <c r="N62" s="122"/>
    </row>
    <row r="63" spans="1:14" s="107" customFormat="1" ht="12.75" customHeight="1" x14ac:dyDescent="0.2">
      <c r="A63" s="122"/>
      <c r="B63" s="116"/>
      <c r="D63" s="109">
        <v>60017</v>
      </c>
      <c r="E63" s="110">
        <v>7.3200000000000001E-2</v>
      </c>
      <c r="F63" s="114" t="s">
        <v>36</v>
      </c>
      <c r="G63" s="110"/>
      <c r="H63" s="110"/>
      <c r="I63" s="112"/>
      <c r="K63" s="108"/>
      <c r="L63" s="117"/>
      <c r="M63" s="117"/>
      <c r="N63" s="122"/>
    </row>
    <row r="64" spans="1:14" s="107" customFormat="1" x14ac:dyDescent="0.2">
      <c r="A64" s="122"/>
      <c r="B64" s="116"/>
      <c r="D64" s="109">
        <v>60018</v>
      </c>
      <c r="E64" s="110">
        <f>+E63</f>
        <v>7.3200000000000001E-2</v>
      </c>
      <c r="F64" s="115" t="s">
        <v>45</v>
      </c>
      <c r="G64" s="110"/>
      <c r="H64" s="110"/>
      <c r="I64" s="110"/>
      <c r="K64" s="108"/>
      <c r="L64" s="117"/>
      <c r="M64" s="117"/>
      <c r="N64" s="122"/>
    </row>
    <row r="65" spans="1:14" s="107" customFormat="1" x14ac:dyDescent="0.2">
      <c r="A65" s="122"/>
      <c r="B65" s="116"/>
      <c r="D65" s="109">
        <v>60019</v>
      </c>
      <c r="E65" s="110">
        <v>0</v>
      </c>
      <c r="F65" s="115"/>
      <c r="G65" s="110"/>
      <c r="H65" s="110"/>
      <c r="I65" s="110"/>
      <c r="K65" s="108"/>
      <c r="L65" s="117"/>
      <c r="M65" s="117"/>
      <c r="N65" s="122"/>
    </row>
    <row r="66" spans="1:14" s="107" customFormat="1" x14ac:dyDescent="0.2">
      <c r="A66" s="122"/>
      <c r="B66" s="116"/>
      <c r="D66" s="109">
        <v>60020</v>
      </c>
      <c r="E66" s="110">
        <f>+E64</f>
        <v>7.3200000000000001E-2</v>
      </c>
      <c r="F66" s="115"/>
      <c r="G66" s="110"/>
      <c r="H66" s="110"/>
      <c r="I66" s="110"/>
      <c r="K66" s="108"/>
      <c r="L66" s="117"/>
      <c r="M66" s="117"/>
      <c r="N66" s="122"/>
    </row>
    <row r="67" spans="1:14" s="107" customFormat="1" x14ac:dyDescent="0.2">
      <c r="A67" s="122"/>
      <c r="B67" s="116"/>
      <c r="D67" s="109">
        <v>60021</v>
      </c>
      <c r="E67" s="110">
        <f>+E66</f>
        <v>7.3200000000000001E-2</v>
      </c>
      <c r="F67" s="115"/>
      <c r="G67" s="110"/>
      <c r="H67" s="110"/>
      <c r="I67" s="110"/>
      <c r="K67" s="108"/>
      <c r="L67" s="117"/>
      <c r="M67" s="117"/>
      <c r="N67" s="122"/>
    </row>
    <row r="68" spans="1:14" s="107" customFormat="1" x14ac:dyDescent="0.2">
      <c r="A68" s="122"/>
      <c r="B68" s="116"/>
      <c r="D68" s="109">
        <v>60022</v>
      </c>
      <c r="E68" s="110">
        <f t="shared" ref="E68:E77" si="2">+E67</f>
        <v>7.3200000000000001E-2</v>
      </c>
      <c r="F68" s="115"/>
      <c r="G68" s="110"/>
      <c r="H68" s="110"/>
      <c r="I68" s="110"/>
      <c r="K68" s="108"/>
      <c r="L68" s="117"/>
      <c r="M68" s="117"/>
      <c r="N68" s="122"/>
    </row>
    <row r="69" spans="1:14" s="107" customFormat="1" x14ac:dyDescent="0.2">
      <c r="A69" s="122"/>
      <c r="B69" s="116"/>
      <c r="D69" s="109">
        <v>60023</v>
      </c>
      <c r="E69" s="110">
        <f t="shared" si="2"/>
        <v>7.3200000000000001E-2</v>
      </c>
      <c r="F69" s="115"/>
      <c r="I69" s="110"/>
      <c r="K69" s="108"/>
      <c r="L69" s="117"/>
      <c r="M69" s="117"/>
      <c r="N69" s="122"/>
    </row>
    <row r="70" spans="1:14" s="107" customFormat="1" x14ac:dyDescent="0.2">
      <c r="A70" s="122"/>
      <c r="B70" s="116"/>
      <c r="D70" s="109" t="s">
        <v>14</v>
      </c>
      <c r="E70" s="110">
        <f t="shared" si="2"/>
        <v>7.3200000000000001E-2</v>
      </c>
      <c r="F70" s="115"/>
      <c r="K70" s="108"/>
      <c r="L70" s="117"/>
      <c r="M70" s="117"/>
      <c r="N70" s="122"/>
    </row>
    <row r="71" spans="1:14" s="107" customFormat="1" x14ac:dyDescent="0.2">
      <c r="A71" s="122"/>
      <c r="B71" s="116"/>
      <c r="D71" s="109" t="s">
        <v>15</v>
      </c>
      <c r="E71" s="110">
        <f t="shared" si="2"/>
        <v>7.3200000000000001E-2</v>
      </c>
      <c r="F71" s="115"/>
      <c r="K71" s="108"/>
      <c r="L71" s="117"/>
      <c r="M71" s="117"/>
      <c r="N71" s="122"/>
    </row>
    <row r="72" spans="1:14" s="107" customFormat="1" x14ac:dyDescent="0.2">
      <c r="A72" s="122"/>
      <c r="B72" s="116"/>
      <c r="D72" s="109" t="s">
        <v>73</v>
      </c>
      <c r="E72" s="110">
        <f t="shared" si="2"/>
        <v>7.3200000000000001E-2</v>
      </c>
      <c r="F72" s="115"/>
      <c r="K72" s="108"/>
      <c r="L72" s="117"/>
      <c r="M72" s="117"/>
      <c r="N72" s="122"/>
    </row>
    <row r="73" spans="1:14" s="107" customFormat="1" x14ac:dyDescent="0.2">
      <c r="A73" s="122"/>
      <c r="B73" s="116"/>
      <c r="D73" s="109" t="s">
        <v>18</v>
      </c>
      <c r="E73" s="110">
        <f t="shared" si="2"/>
        <v>7.3200000000000001E-2</v>
      </c>
      <c r="F73" s="115"/>
      <c r="K73" s="108"/>
      <c r="L73" s="117"/>
      <c r="M73" s="117"/>
      <c r="N73" s="122"/>
    </row>
    <row r="74" spans="1:14" s="107" customFormat="1" x14ac:dyDescent="0.2">
      <c r="A74" s="122"/>
      <c r="B74" s="116"/>
      <c r="D74" s="109" t="s">
        <v>17</v>
      </c>
      <c r="E74" s="110">
        <f t="shared" si="2"/>
        <v>7.3200000000000001E-2</v>
      </c>
      <c r="F74" s="108"/>
      <c r="K74" s="108"/>
      <c r="L74" s="117"/>
      <c r="M74" s="117"/>
      <c r="N74" s="122"/>
    </row>
    <row r="75" spans="1:14" s="107" customFormat="1" x14ac:dyDescent="0.2">
      <c r="A75" s="122"/>
      <c r="B75" s="116"/>
      <c r="D75" s="109" t="s">
        <v>16</v>
      </c>
      <c r="E75" s="110">
        <f t="shared" si="2"/>
        <v>7.3200000000000001E-2</v>
      </c>
      <c r="F75" s="108"/>
      <c r="K75" s="108"/>
      <c r="L75" s="117"/>
      <c r="M75" s="117"/>
      <c r="N75" s="122"/>
    </row>
    <row r="76" spans="1:14" s="107" customFormat="1" x14ac:dyDescent="0.2">
      <c r="A76" s="122"/>
      <c r="B76" s="116"/>
      <c r="D76" s="109" t="s">
        <v>35</v>
      </c>
      <c r="E76" s="110">
        <f t="shared" si="2"/>
        <v>7.3200000000000001E-2</v>
      </c>
      <c r="F76" s="108"/>
      <c r="K76" s="108"/>
      <c r="L76" s="117"/>
      <c r="M76" s="117"/>
      <c r="N76" s="122"/>
    </row>
    <row r="77" spans="1:14" s="107" customFormat="1" x14ac:dyDescent="0.2">
      <c r="A77" s="122"/>
      <c r="B77" s="116"/>
      <c r="D77" s="109" t="s">
        <v>55</v>
      </c>
      <c r="E77" s="110">
        <f t="shared" si="2"/>
        <v>7.3200000000000001E-2</v>
      </c>
      <c r="F77" s="108"/>
      <c r="K77" s="108"/>
      <c r="L77" s="117"/>
      <c r="M77" s="117"/>
      <c r="N77" s="122"/>
    </row>
    <row r="78" spans="1:14" s="107" customFormat="1" x14ac:dyDescent="0.2">
      <c r="A78" s="122"/>
      <c r="B78" s="116"/>
      <c r="D78" s="109">
        <v>70021</v>
      </c>
      <c r="E78" s="110"/>
      <c r="F78" s="108"/>
      <c r="K78" s="108"/>
      <c r="L78" s="117"/>
      <c r="M78" s="117"/>
      <c r="N78" s="122"/>
    </row>
    <row r="79" spans="1:14" s="107" customFormat="1" x14ac:dyDescent="0.2">
      <c r="A79" s="122"/>
      <c r="B79" s="116"/>
      <c r="D79" s="109">
        <v>70022</v>
      </c>
      <c r="E79" s="110"/>
      <c r="F79" s="108"/>
      <c r="K79" s="108"/>
      <c r="L79" s="117"/>
      <c r="M79" s="117"/>
      <c r="N79" s="122"/>
    </row>
    <row r="80" spans="1:14" s="107" customFormat="1" x14ac:dyDescent="0.2">
      <c r="A80" s="122"/>
      <c r="B80" s="116"/>
      <c r="D80" s="109" t="s">
        <v>57</v>
      </c>
      <c r="E80" s="110"/>
      <c r="F80" s="108"/>
      <c r="K80" s="108"/>
      <c r="L80" s="117"/>
      <c r="M80" s="117"/>
      <c r="N80" s="122"/>
    </row>
    <row r="81" spans="1:14" s="107" customFormat="1" x14ac:dyDescent="0.2">
      <c r="A81" s="122"/>
      <c r="B81" s="116"/>
      <c r="D81" s="109" t="s">
        <v>58</v>
      </c>
      <c r="E81" s="110"/>
      <c r="F81" s="108"/>
      <c r="K81" s="108"/>
      <c r="L81" s="117"/>
      <c r="M81" s="117"/>
      <c r="N81" s="122"/>
    </row>
    <row r="82" spans="1:14" s="107" customFormat="1" x14ac:dyDescent="0.2">
      <c r="A82" s="122"/>
      <c r="B82" s="116"/>
      <c r="D82" s="109"/>
      <c r="E82" s="110"/>
      <c r="F82" s="108"/>
      <c r="K82" s="108"/>
      <c r="L82" s="117"/>
      <c r="M82" s="117"/>
      <c r="N82" s="122"/>
    </row>
    <row r="83" spans="1:14" s="107" customFormat="1" x14ac:dyDescent="0.2">
      <c r="A83" s="122"/>
      <c r="B83" s="116"/>
      <c r="D83" s="109"/>
      <c r="E83" s="110"/>
      <c r="F83" s="108"/>
      <c r="K83" s="108"/>
      <c r="L83" s="117"/>
      <c r="M83" s="117"/>
      <c r="N83" s="122"/>
    </row>
    <row r="84" spans="1:14" s="107" customFormat="1" x14ac:dyDescent="0.2">
      <c r="A84" s="122"/>
      <c r="B84" s="116"/>
      <c r="D84" s="109"/>
      <c r="F84" s="108"/>
      <c r="K84" s="108"/>
      <c r="L84" s="117"/>
      <c r="M84" s="117"/>
      <c r="N84" s="122"/>
    </row>
    <row r="85" spans="1:14" s="107" customFormat="1" x14ac:dyDescent="0.2">
      <c r="A85" s="122"/>
      <c r="B85" s="116"/>
      <c r="D85" s="109"/>
      <c r="F85" s="108"/>
      <c r="K85" s="108"/>
      <c r="L85" s="117"/>
      <c r="M85" s="117"/>
      <c r="N85" s="122"/>
    </row>
    <row r="86" spans="1:14" s="107" customFormat="1" x14ac:dyDescent="0.2">
      <c r="A86" s="122"/>
      <c r="B86" s="116"/>
      <c r="C86" s="117"/>
      <c r="D86" s="117"/>
      <c r="E86" s="117"/>
      <c r="F86" s="181"/>
      <c r="G86" s="117"/>
      <c r="H86" s="117"/>
      <c r="I86" s="117"/>
      <c r="J86" s="117"/>
      <c r="K86" s="181"/>
      <c r="L86" s="117"/>
      <c r="M86" s="117"/>
      <c r="N86" s="122"/>
    </row>
    <row r="87" spans="1:14" s="107" customFormat="1" x14ac:dyDescent="0.2">
      <c r="B87" s="116"/>
      <c r="C87" s="117"/>
      <c r="D87" s="117"/>
      <c r="E87" s="117"/>
      <c r="F87" s="181"/>
      <c r="G87" s="117"/>
      <c r="H87" s="117"/>
      <c r="I87" s="117"/>
      <c r="J87" s="117"/>
      <c r="K87" s="181"/>
      <c r="L87" s="117"/>
      <c r="M87" s="117"/>
      <c r="N87" s="122"/>
    </row>
    <row r="88" spans="1:14" s="107" customFormat="1" x14ac:dyDescent="0.2">
      <c r="B88" s="116"/>
      <c r="C88" s="117"/>
      <c r="D88" s="117"/>
      <c r="E88" s="117"/>
      <c r="F88" s="181"/>
      <c r="G88" s="117"/>
      <c r="H88" s="117"/>
      <c r="I88" s="117"/>
      <c r="J88" s="117"/>
      <c r="K88" s="181"/>
      <c r="L88" s="117"/>
      <c r="M88" s="117"/>
      <c r="N88" s="122"/>
    </row>
    <row r="89" spans="1:14" s="107" customFormat="1" x14ac:dyDescent="0.2">
      <c r="B89" s="116"/>
      <c r="C89" s="117"/>
      <c r="D89" s="117"/>
      <c r="E89" s="117"/>
      <c r="F89" s="181"/>
      <c r="G89" s="117"/>
      <c r="H89" s="117"/>
      <c r="I89" s="117"/>
      <c r="J89" s="117"/>
      <c r="K89" s="181"/>
      <c r="L89" s="117"/>
      <c r="M89" s="117"/>
      <c r="N89" s="122"/>
    </row>
    <row r="90" spans="1:14" s="67" customFormat="1" x14ac:dyDescent="0.2">
      <c r="A90" s="122"/>
      <c r="B90" s="116"/>
      <c r="C90" s="117"/>
      <c r="D90" s="117"/>
      <c r="E90" s="117"/>
      <c r="F90" s="181"/>
      <c r="G90" s="117"/>
      <c r="H90" s="117"/>
      <c r="I90" s="117"/>
      <c r="J90" s="117"/>
      <c r="K90" s="181"/>
      <c r="L90" s="117"/>
      <c r="M90" s="117"/>
      <c r="N90" s="122"/>
    </row>
  </sheetData>
  <sheetProtection algorithmName="SHA-512" hashValue="xiow1LeQev0gv3o/Lj/cBUYxu39UktgSmtrkExM0aQajNCdJDPa7E1u88C0dSuK8SniNO5YDj7daijue9sp8Aw==" saltValue="QuZIp+Rtd4gp6+NpxGq9nA==" spinCount="100000" sheet="1" formatCells="0" formatColumns="0" formatRows="0" insertHyperlinks="0"/>
  <mergeCells count="31">
    <mergeCell ref="C12:F12"/>
    <mergeCell ref="H12:K12"/>
    <mergeCell ref="H9:K9"/>
    <mergeCell ref="H10:K10"/>
    <mergeCell ref="H11:K11"/>
    <mergeCell ref="F4:H4"/>
    <mergeCell ref="C7:F7"/>
    <mergeCell ref="H7:K7"/>
    <mergeCell ref="C8:F8"/>
    <mergeCell ref="H8:K8"/>
    <mergeCell ref="C16:F16"/>
    <mergeCell ref="H16:K16"/>
    <mergeCell ref="J27:K27"/>
    <mergeCell ref="H30:I30"/>
    <mergeCell ref="J30:L30"/>
    <mergeCell ref="M24:N29"/>
    <mergeCell ref="B38:K38"/>
    <mergeCell ref="B40:C40"/>
    <mergeCell ref="B51:K51"/>
    <mergeCell ref="B52:K52"/>
    <mergeCell ref="B36:C36"/>
    <mergeCell ref="D36:H36"/>
    <mergeCell ref="J36:K36"/>
    <mergeCell ref="B37:C37"/>
    <mergeCell ref="D37:H37"/>
    <mergeCell ref="J37:K37"/>
    <mergeCell ref="M30:M34"/>
    <mergeCell ref="C31:C34"/>
    <mergeCell ref="D31:K33"/>
    <mergeCell ref="D34:E34"/>
    <mergeCell ref="H34:K34"/>
  </mergeCells>
  <conditionalFormatting sqref="C26:F26">
    <cfRule type="expression" dxfId="49" priority="31">
      <formula>$F$26=0</formula>
    </cfRule>
    <cfRule type="expression" priority="32">
      <formula>$F26=0</formula>
    </cfRule>
  </conditionalFormatting>
  <conditionalFormatting sqref="H26:K26">
    <cfRule type="expression" dxfId="48" priority="30">
      <formula>$K$26=0</formula>
    </cfRule>
  </conditionalFormatting>
  <conditionalFormatting sqref="G29 H30">
    <cfRule type="cellIs" dxfId="47" priority="29" operator="greaterThan">
      <formula>0</formula>
    </cfRule>
  </conditionalFormatting>
  <conditionalFormatting sqref="G30">
    <cfRule type="cellIs" dxfId="46" priority="28" operator="lessThan">
      <formula>0</formula>
    </cfRule>
  </conditionalFormatting>
  <conditionalFormatting sqref="B52 M30 E30">
    <cfRule type="expression" dxfId="45" priority="33" stopIfTrue="1">
      <formula>$H$30&gt;0</formula>
    </cfRule>
  </conditionalFormatting>
  <conditionalFormatting sqref="E29">
    <cfRule type="expression" dxfId="44" priority="26">
      <formula>$K$29&lt;0</formula>
    </cfRule>
    <cfRule type="expression" dxfId="43" priority="27">
      <formula>$F$29&lt;0</formula>
    </cfRule>
  </conditionalFormatting>
  <conditionalFormatting sqref="B51">
    <cfRule type="expression" dxfId="42" priority="24" stopIfTrue="1">
      <formula>$K$29&lt;0</formula>
    </cfRule>
    <cfRule type="expression" dxfId="41" priority="25" stopIfTrue="1">
      <formula>$F$29&lt;0</formula>
    </cfRule>
  </conditionalFormatting>
  <conditionalFormatting sqref="F29">
    <cfRule type="cellIs" dxfId="40" priority="23" operator="notEqual">
      <formula>0</formula>
    </cfRule>
  </conditionalFormatting>
  <conditionalFormatting sqref="K29">
    <cfRule type="cellIs" dxfId="39" priority="22" operator="notEqual">
      <formula>0</formula>
    </cfRule>
  </conditionalFormatting>
  <conditionalFormatting sqref="J30">
    <cfRule type="expression" dxfId="38" priority="21" stopIfTrue="1">
      <formula>$H$30&gt;0</formula>
    </cfRule>
  </conditionalFormatting>
  <conditionalFormatting sqref="B38:K38">
    <cfRule type="expression" dxfId="37" priority="20">
      <formula>$N$13=FALSE</formula>
    </cfRule>
  </conditionalFormatting>
  <conditionalFormatting sqref="H13">
    <cfRule type="expression" dxfId="36" priority="19">
      <formula>$N$13=FALSE</formula>
    </cfRule>
  </conditionalFormatting>
  <conditionalFormatting sqref="H17">
    <cfRule type="expression" dxfId="35" priority="17">
      <formula>$N$13=FALSE</formula>
    </cfRule>
  </conditionalFormatting>
  <conditionalFormatting sqref="M24">
    <cfRule type="expression" dxfId="34" priority="15" stopIfTrue="1">
      <formula>$K$29&lt;&gt;0</formula>
    </cfRule>
    <cfRule type="expression" dxfId="33" priority="16" stopIfTrue="1">
      <formula>$F$29&lt;&gt;0</formula>
    </cfRule>
  </conditionalFormatting>
  <conditionalFormatting sqref="H29">
    <cfRule type="expression" dxfId="32" priority="11" stopIfTrue="1">
      <formula>$K$29&lt;0</formula>
    </cfRule>
    <cfRule type="expression" dxfId="31" priority="12" stopIfTrue="1">
      <formula>$F$29&lt;0</formula>
    </cfRule>
  </conditionalFormatting>
  <conditionalFormatting sqref="I29">
    <cfRule type="expression" dxfId="30" priority="5" stopIfTrue="1">
      <formula>$K$29&lt;0</formula>
    </cfRule>
    <cfRule type="expression" dxfId="29" priority="6" stopIfTrue="1">
      <formula>$F$29&lt;0</formula>
    </cfRule>
  </conditionalFormatting>
  <conditionalFormatting sqref="J29">
    <cfRule type="expression" dxfId="28" priority="3" stopIfTrue="1">
      <formula>$K$29&lt;0</formula>
    </cfRule>
    <cfRule type="expression" dxfId="27" priority="4" stopIfTrue="1">
      <formula>$F$29&lt;0</formula>
    </cfRule>
  </conditionalFormatting>
  <conditionalFormatting sqref="L29">
    <cfRule type="expression" dxfId="26" priority="1" stopIfTrue="1">
      <formula>$K$29&lt;0</formula>
    </cfRule>
    <cfRule type="expression" dxfId="25" priority="2" stopIfTrue="1">
      <formula>$F$29&lt;0</formula>
    </cfRule>
  </conditionalFormatting>
  <dataValidations count="3">
    <dataValidation type="list" allowBlank="1" showInputMessage="1" showErrorMessage="1" sqref="H34:K34" xr:uid="{00000000-0002-0000-0000-000000000000}">
      <formula1>$F$59:$F$68</formula1>
    </dataValidation>
    <dataValidation type="list" allowBlank="1" showInputMessage="1" showErrorMessage="1" sqref="J17:J22 E17:E22" xr:uid="{00000000-0002-0000-0000-000001000000}">
      <formula1>$D$60:$D$81</formula1>
    </dataValidation>
    <dataValidation type="list" allowBlank="1" showInputMessage="1" showErrorMessage="1" sqref="E13" xr:uid="{00000000-0002-0000-0000-000002000000}">
      <formula1>$D$40:$D$42</formula1>
    </dataValidation>
  </dataValidations>
  <pageMargins left="0.75" right="0.75" top="0" bottom="0.5" header="0" footer="0.25"/>
  <pageSetup scale="95" orientation="portrait" r:id="rId1"/>
  <headerFooter alignWithMargins="0">
    <oddFooter>&amp;LFile:&amp;F&amp;R&amp;9FY2016 Form - 9/1/2015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69"/>
  <sheetViews>
    <sheetView showGridLines="0" zoomScale="85" zoomScaleNormal="85" workbookViewId="0">
      <selection activeCell="D31" sqref="D31:K33"/>
    </sheetView>
  </sheetViews>
  <sheetFormatPr defaultColWidth="9.140625" defaultRowHeight="15" x14ac:dyDescent="0.2"/>
  <cols>
    <col min="1" max="1" width="2" style="26" customWidth="1"/>
    <col min="2" max="2" width="4.140625" style="30" customWidth="1"/>
    <col min="3" max="3" width="10.85546875" style="26" customWidth="1"/>
    <col min="4" max="4" width="8.7109375" style="26" customWidth="1"/>
    <col min="5" max="5" width="9.7109375" style="26" customWidth="1"/>
    <col min="6" max="6" width="13.42578125" style="27" customWidth="1"/>
    <col min="7" max="7" width="2" style="26" customWidth="1"/>
    <col min="8" max="8" width="10.42578125" style="26" customWidth="1"/>
    <col min="9" max="9" width="8.7109375" style="26" customWidth="1"/>
    <col min="10" max="10" width="9.7109375" style="26" customWidth="1"/>
    <col min="11" max="11" width="13.42578125" style="27" customWidth="1"/>
    <col min="12" max="12" width="2" style="26" customWidth="1"/>
    <col min="13" max="13" width="2" style="67" customWidth="1"/>
    <col min="14" max="14" width="53.85546875" style="138" customWidth="1"/>
    <col min="15" max="15" width="43.28515625" style="26" customWidth="1"/>
    <col min="16" max="16384" width="9.140625" style="26"/>
  </cols>
  <sheetData>
    <row r="1" spans="2:20" x14ac:dyDescent="0.2">
      <c r="B1" s="25" t="str">
        <f>+Form!B1</f>
        <v>Updated 7-1-2020</v>
      </c>
      <c r="H1" s="28"/>
      <c r="K1" s="29"/>
    </row>
    <row r="2" spans="2:20" s="93" customFormat="1" x14ac:dyDescent="0.2">
      <c r="C2" s="94" t="s">
        <v>0</v>
      </c>
      <c r="D2" s="94"/>
      <c r="E2" s="94"/>
      <c r="F2" s="95"/>
      <c r="G2" s="94"/>
      <c r="H2" s="94"/>
      <c r="I2" s="94"/>
      <c r="J2" s="94"/>
      <c r="K2" s="95"/>
      <c r="M2" s="124"/>
      <c r="N2" s="138"/>
    </row>
    <row r="3" spans="2:20" s="93" customFormat="1" x14ac:dyDescent="0.2">
      <c r="C3" s="94" t="s">
        <v>26</v>
      </c>
      <c r="D3" s="94"/>
      <c r="E3" s="94"/>
      <c r="F3" s="95"/>
      <c r="G3" s="94"/>
      <c r="H3" s="94"/>
      <c r="I3" s="94"/>
      <c r="J3" s="94"/>
      <c r="K3" s="95"/>
      <c r="M3" s="124"/>
      <c r="N3" s="138"/>
    </row>
    <row r="4" spans="2:20" s="36" customFormat="1" ht="18" x14ac:dyDescent="0.25">
      <c r="B4" s="32"/>
      <c r="C4" s="33"/>
      <c r="D4" s="34"/>
      <c r="E4" s="34"/>
      <c r="F4" s="216" t="str">
        <f>+Form!F4</f>
        <v>2020-21</v>
      </c>
      <c r="G4" s="216"/>
      <c r="H4" s="216"/>
      <c r="I4" s="34"/>
      <c r="J4" s="34"/>
      <c r="K4" s="35"/>
      <c r="M4" s="125"/>
      <c r="N4" s="149" t="s">
        <v>77</v>
      </c>
    </row>
    <row r="5" spans="2:20" x14ac:dyDescent="0.2">
      <c r="C5" s="37"/>
      <c r="D5" s="37"/>
      <c r="E5" s="37"/>
      <c r="F5" s="38"/>
      <c r="G5" s="37"/>
      <c r="H5" s="37"/>
      <c r="I5" s="37"/>
      <c r="J5" s="37"/>
      <c r="K5" s="38"/>
    </row>
    <row r="6" spans="2:20" s="4" customFormat="1" ht="18" x14ac:dyDescent="0.2">
      <c r="B6" s="7"/>
      <c r="C6" s="8" t="s">
        <v>65</v>
      </c>
      <c r="D6" s="8" t="s">
        <v>1</v>
      </c>
      <c r="E6" s="8" t="s">
        <v>64</v>
      </c>
      <c r="F6" s="9" t="s">
        <v>2</v>
      </c>
      <c r="G6" s="10"/>
      <c r="H6" s="90" t="s">
        <v>65</v>
      </c>
      <c r="I6" s="90" t="s">
        <v>1</v>
      </c>
      <c r="J6" s="90" t="s">
        <v>64</v>
      </c>
      <c r="K6" s="91" t="s">
        <v>2</v>
      </c>
      <c r="L6" s="10"/>
      <c r="M6" s="126"/>
      <c r="N6" s="142"/>
    </row>
    <row r="7" spans="2:20" ht="15.75" x14ac:dyDescent="0.25">
      <c r="B7" s="39"/>
      <c r="C7" s="217" t="s">
        <v>34</v>
      </c>
      <c r="D7" s="218"/>
      <c r="E7" s="218"/>
      <c r="F7" s="219"/>
      <c r="G7" s="89"/>
      <c r="H7" s="220" t="s">
        <v>43</v>
      </c>
      <c r="I7" s="221"/>
      <c r="J7" s="221"/>
      <c r="K7" s="221"/>
      <c r="L7" s="40"/>
      <c r="M7" s="127"/>
      <c r="N7" s="240" t="s">
        <v>78</v>
      </c>
    </row>
    <row r="8" spans="2:20" ht="12.75" customHeight="1" x14ac:dyDescent="0.2">
      <c r="B8" s="41"/>
      <c r="C8" s="222" t="s">
        <v>29</v>
      </c>
      <c r="D8" s="223"/>
      <c r="E8" s="223"/>
      <c r="F8" s="224"/>
      <c r="G8" s="87"/>
      <c r="H8" s="225"/>
      <c r="I8" s="226"/>
      <c r="J8" s="226"/>
      <c r="K8" s="226"/>
      <c r="L8" s="40"/>
      <c r="M8" s="127"/>
      <c r="N8" s="240"/>
    </row>
    <row r="9" spans="2:20" ht="15.75" customHeight="1" x14ac:dyDescent="0.2">
      <c r="B9" s="41" t="s">
        <v>56</v>
      </c>
      <c r="C9" s="96"/>
      <c r="D9" s="96"/>
      <c r="E9" s="50"/>
      <c r="F9" s="20"/>
      <c r="G9" s="88" t="s">
        <v>8</v>
      </c>
      <c r="H9" s="229" t="s">
        <v>72</v>
      </c>
      <c r="I9" s="230"/>
      <c r="J9" s="230"/>
      <c r="K9" s="230"/>
      <c r="L9" s="92"/>
      <c r="M9" s="128"/>
      <c r="N9" s="240"/>
    </row>
    <row r="10" spans="2:20" ht="17.25" customHeight="1" x14ac:dyDescent="0.2">
      <c r="B10" s="47" t="s">
        <v>56</v>
      </c>
      <c r="C10" s="96"/>
      <c r="D10" s="96"/>
      <c r="E10" s="50"/>
      <c r="F10" s="20"/>
      <c r="G10" s="62" t="s">
        <v>8</v>
      </c>
      <c r="H10" s="229" t="s">
        <v>71</v>
      </c>
      <c r="I10" s="230"/>
      <c r="J10" s="230"/>
      <c r="K10" s="230"/>
      <c r="L10" s="92"/>
      <c r="M10" s="128"/>
      <c r="N10" s="240"/>
    </row>
    <row r="11" spans="2:20" ht="15.75" customHeight="1" x14ac:dyDescent="0.2">
      <c r="B11" s="47" t="s">
        <v>56</v>
      </c>
      <c r="C11" s="96"/>
      <c r="D11" s="96"/>
      <c r="E11" s="96"/>
      <c r="F11" s="97"/>
      <c r="G11" s="62" t="s">
        <v>8</v>
      </c>
      <c r="H11" s="227"/>
      <c r="I11" s="228"/>
      <c r="J11" s="228"/>
      <c r="K11" s="228"/>
      <c r="L11" s="45"/>
      <c r="M11" s="128"/>
      <c r="N11" s="240"/>
    </row>
    <row r="12" spans="2:20" ht="13.5" customHeight="1" x14ac:dyDescent="0.2">
      <c r="B12" s="41"/>
      <c r="C12" s="222" t="s">
        <v>30</v>
      </c>
      <c r="D12" s="223"/>
      <c r="E12" s="223"/>
      <c r="F12" s="223"/>
      <c r="G12" s="49"/>
      <c r="H12" s="227" t="s">
        <v>31</v>
      </c>
      <c r="I12" s="228"/>
      <c r="J12" s="228"/>
      <c r="K12" s="228"/>
      <c r="L12" s="42"/>
      <c r="M12" s="127"/>
      <c r="N12" s="144"/>
    </row>
    <row r="13" spans="2:20" ht="20.25" customHeight="1" thickBot="1" x14ac:dyDescent="0.25">
      <c r="B13" s="47" t="s">
        <v>56</v>
      </c>
      <c r="C13" s="98">
        <v>119002</v>
      </c>
      <c r="D13" s="98">
        <v>4900</v>
      </c>
      <c r="E13" s="99" t="s">
        <v>10</v>
      </c>
      <c r="F13" s="97">
        <v>5000</v>
      </c>
      <c r="G13" s="48" t="s">
        <v>8</v>
      </c>
      <c r="H13" s="100">
        <v>119002</v>
      </c>
      <c r="I13" s="96">
        <v>4700</v>
      </c>
      <c r="J13" s="50" t="str">
        <f>+E13</f>
        <v>5T0050</v>
      </c>
      <c r="K13" s="20">
        <f>+F13</f>
        <v>5000</v>
      </c>
      <c r="L13" s="48" t="s">
        <v>9</v>
      </c>
      <c r="M13" s="128"/>
      <c r="N13" s="240" t="s">
        <v>79</v>
      </c>
      <c r="O13" s="67"/>
      <c r="P13" s="67"/>
      <c r="Q13" s="67"/>
      <c r="R13" s="67"/>
      <c r="S13" s="67"/>
      <c r="T13" s="67"/>
    </row>
    <row r="14" spans="2:20" ht="16.5" customHeight="1" thickBot="1" x14ac:dyDescent="0.25">
      <c r="C14" s="51"/>
      <c r="D14" s="51"/>
      <c r="E14" s="86" t="s">
        <v>70</v>
      </c>
      <c r="F14" s="11">
        <f>SUM(F13:F13)+SUM(F9:F11)</f>
        <v>5000</v>
      </c>
      <c r="G14" s="37"/>
      <c r="H14" s="37"/>
      <c r="I14" s="37"/>
      <c r="J14" s="37"/>
      <c r="K14" s="11">
        <f>SUM(K13:K13)+SUM(K9:K11)</f>
        <v>5000</v>
      </c>
      <c r="L14" s="37"/>
      <c r="M14" s="129"/>
      <c r="N14" s="240"/>
      <c r="O14" s="66"/>
      <c r="P14" s="66"/>
      <c r="Q14" s="66"/>
      <c r="R14" s="66"/>
      <c r="S14" s="66"/>
      <c r="T14" s="66"/>
    </row>
    <row r="15" spans="2:20" ht="3.75" customHeight="1" x14ac:dyDescent="0.2">
      <c r="C15" s="37"/>
      <c r="D15" s="37"/>
      <c r="E15" s="37"/>
      <c r="F15" s="38"/>
      <c r="G15" s="37"/>
      <c r="H15" s="37"/>
      <c r="I15" s="37"/>
      <c r="J15" s="37"/>
      <c r="K15" s="38"/>
      <c r="L15" s="37"/>
      <c r="M15" s="129"/>
      <c r="N15" s="145"/>
      <c r="O15" s="66"/>
      <c r="P15" s="66"/>
      <c r="Q15" s="66"/>
      <c r="R15" s="66"/>
      <c r="S15" s="66"/>
      <c r="T15" s="66"/>
    </row>
    <row r="16" spans="2:20" ht="15.75" x14ac:dyDescent="0.25">
      <c r="B16" s="47"/>
      <c r="C16" s="207" t="s">
        <v>32</v>
      </c>
      <c r="D16" s="208"/>
      <c r="E16" s="208"/>
      <c r="F16" s="209"/>
      <c r="G16" s="49"/>
      <c r="H16" s="207" t="s">
        <v>33</v>
      </c>
      <c r="I16" s="208"/>
      <c r="J16" s="208"/>
      <c r="K16" s="209"/>
      <c r="L16" s="49"/>
      <c r="M16" s="127"/>
      <c r="N16" s="144"/>
      <c r="O16" s="66"/>
      <c r="P16" s="119" t="s">
        <v>37</v>
      </c>
      <c r="Q16" s="119" t="s">
        <v>38</v>
      </c>
      <c r="R16" s="66"/>
      <c r="S16" s="66"/>
      <c r="T16" s="66"/>
    </row>
    <row r="17" spans="2:23" ht="15.75" customHeight="1" x14ac:dyDescent="0.2">
      <c r="B17" s="47" t="s">
        <v>56</v>
      </c>
      <c r="C17" s="98">
        <v>119002</v>
      </c>
      <c r="D17" s="98">
        <v>4900</v>
      </c>
      <c r="E17" s="98">
        <v>60015</v>
      </c>
      <c r="F17" s="20">
        <v>5000</v>
      </c>
      <c r="G17" s="48" t="s">
        <v>8</v>
      </c>
      <c r="H17" s="101">
        <v>119002</v>
      </c>
      <c r="I17" s="98">
        <v>4700</v>
      </c>
      <c r="J17" s="98">
        <v>60015</v>
      </c>
      <c r="K17" s="20">
        <v>2000</v>
      </c>
      <c r="L17" s="48" t="s">
        <v>9</v>
      </c>
      <c r="M17" s="128"/>
      <c r="N17" s="240" t="s">
        <v>81</v>
      </c>
      <c r="O17" s="66"/>
      <c r="P17" s="119">
        <f>ROUND(IFERROR(VLOOKUP(E17,Form!$D$61:$E$90,2,FALSE),0)*F17,2)</f>
        <v>0</v>
      </c>
      <c r="Q17" s="119">
        <f>ROUND(IFERROR(VLOOKUP(J17,Form!$D$61:$E$90,2,FALSE),0)*K17,2)</f>
        <v>0</v>
      </c>
      <c r="R17" s="66"/>
      <c r="S17" s="66"/>
      <c r="T17" s="66"/>
    </row>
    <row r="18" spans="2:23" ht="15.75" customHeight="1" x14ac:dyDescent="0.2">
      <c r="B18" s="47" t="s">
        <v>56</v>
      </c>
      <c r="C18" s="100"/>
      <c r="D18" s="96"/>
      <c r="E18" s="96"/>
      <c r="F18" s="20"/>
      <c r="G18" s="48" t="s">
        <v>8</v>
      </c>
      <c r="H18" s="101">
        <v>119002</v>
      </c>
      <c r="I18" s="98">
        <v>4700</v>
      </c>
      <c r="J18" s="98">
        <v>60023</v>
      </c>
      <c r="K18" s="20">
        <v>1500</v>
      </c>
      <c r="L18" s="48" t="s">
        <v>9</v>
      </c>
      <c r="M18" s="128"/>
      <c r="N18" s="240"/>
      <c r="O18" s="66"/>
      <c r="P18" s="119">
        <f>ROUND(IFERROR(VLOOKUP(E18,Form!$D$61:$E$90,2,FALSE),0)*F18,2)</f>
        <v>0</v>
      </c>
      <c r="Q18" s="119">
        <f>ROUND(IFERROR(VLOOKUP(J18,Form!$D$61:$E$90,2,FALSE),0)*K18,2)</f>
        <v>109.8</v>
      </c>
      <c r="R18" s="66"/>
      <c r="S18" s="66"/>
      <c r="T18" s="66"/>
    </row>
    <row r="19" spans="2:23" ht="15.75" customHeight="1" x14ac:dyDescent="0.25">
      <c r="B19" s="47" t="s">
        <v>56</v>
      </c>
      <c r="C19" s="100"/>
      <c r="D19" s="96"/>
      <c r="E19" s="96"/>
      <c r="F19" s="20"/>
      <c r="G19" s="48" t="s">
        <v>8</v>
      </c>
      <c r="H19" s="101">
        <v>119002</v>
      </c>
      <c r="I19" s="98">
        <v>4700</v>
      </c>
      <c r="J19" s="98">
        <v>70024</v>
      </c>
      <c r="K19" s="20">
        <v>1410.15</v>
      </c>
      <c r="L19" s="48" t="s">
        <v>9</v>
      </c>
      <c r="M19" s="128"/>
      <c r="N19" s="240"/>
      <c r="O19" s="120"/>
      <c r="P19" s="119">
        <f>ROUND(IFERROR(VLOOKUP(E19,Form!$D$61:$E$90,2,FALSE),0)*F19,2)</f>
        <v>0</v>
      </c>
      <c r="Q19" s="119">
        <f>ROUND(IFERROR(VLOOKUP(J19,Form!$D$61:$E$90,2,FALSE),0)*K19,2)</f>
        <v>0</v>
      </c>
      <c r="R19" s="66"/>
      <c r="S19" s="66"/>
      <c r="T19" s="66"/>
    </row>
    <row r="20" spans="2:23" ht="15.75" customHeight="1" x14ac:dyDescent="0.2">
      <c r="B20" s="47" t="s">
        <v>56</v>
      </c>
      <c r="C20" s="100"/>
      <c r="D20" s="96"/>
      <c r="E20" s="96"/>
      <c r="F20" s="20"/>
      <c r="G20" s="48" t="s">
        <v>8</v>
      </c>
      <c r="H20" s="100"/>
      <c r="I20" s="96"/>
      <c r="J20" s="96"/>
      <c r="K20" s="20"/>
      <c r="L20" s="48" t="s">
        <v>9</v>
      </c>
      <c r="M20" s="128"/>
      <c r="N20" s="144"/>
      <c r="O20" s="66"/>
      <c r="P20" s="119">
        <f>ROUND(IFERROR(VLOOKUP(E20,Form!$D$61:$E$90,2,FALSE),0)*F20,2)</f>
        <v>0</v>
      </c>
      <c r="Q20" s="119">
        <f>ROUND(IFERROR(VLOOKUP(J20,Form!$D$61:$E$90,2,FALSE),0)*K20,2)</f>
        <v>0</v>
      </c>
      <c r="R20" s="66"/>
      <c r="S20" s="66"/>
      <c r="T20" s="66"/>
    </row>
    <row r="21" spans="2:23" ht="15.75" customHeight="1" x14ac:dyDescent="0.2">
      <c r="B21" s="47" t="s">
        <v>56</v>
      </c>
      <c r="C21" s="100"/>
      <c r="D21" s="96"/>
      <c r="E21" s="96"/>
      <c r="F21" s="20"/>
      <c r="G21" s="48" t="s">
        <v>8</v>
      </c>
      <c r="H21" s="100"/>
      <c r="I21" s="96"/>
      <c r="J21" s="96"/>
      <c r="K21" s="20"/>
      <c r="L21" s="48" t="s">
        <v>9</v>
      </c>
      <c r="M21" s="128"/>
      <c r="N21" s="144"/>
      <c r="O21" s="66"/>
      <c r="P21" s="119">
        <f>ROUND(IFERROR(VLOOKUP(E21,Form!$D$61:$E$90,2,FALSE),0)*F21,2)</f>
        <v>0</v>
      </c>
      <c r="Q21" s="119">
        <f>ROUND(IFERROR(VLOOKUP(J21,Form!$D$61:$E$90,2,FALSE),0)*K21,2)</f>
        <v>0</v>
      </c>
      <c r="R21" s="66"/>
      <c r="S21" s="66"/>
      <c r="T21" s="66"/>
    </row>
    <row r="22" spans="2:23" ht="15.75" customHeight="1" x14ac:dyDescent="0.2">
      <c r="B22" s="47" t="s">
        <v>56</v>
      </c>
      <c r="C22" s="100"/>
      <c r="D22" s="96"/>
      <c r="E22" s="96"/>
      <c r="F22" s="20"/>
      <c r="G22" s="48" t="s">
        <v>8</v>
      </c>
      <c r="H22" s="100"/>
      <c r="I22" s="96"/>
      <c r="J22" s="96"/>
      <c r="K22" s="20"/>
      <c r="L22" s="48" t="s">
        <v>9</v>
      </c>
      <c r="M22" s="128"/>
      <c r="N22" s="241" t="s">
        <v>80</v>
      </c>
      <c r="O22" s="66"/>
      <c r="P22" s="119">
        <f>ROUND(IFERROR(VLOOKUP(E22,Form!$D$61:$E$90,2,FALSE),0)*F22,2)</f>
        <v>0</v>
      </c>
      <c r="Q22" s="119">
        <f>ROUND(IFERROR(VLOOKUP(J22,Form!$D$61:$E$90,2,FALSE),0)*K22,2)</f>
        <v>0</v>
      </c>
      <c r="R22" s="66"/>
      <c r="S22" s="66"/>
      <c r="T22" s="66"/>
    </row>
    <row r="23" spans="2:23" ht="15.75" customHeight="1" thickBot="1" x14ac:dyDescent="0.25">
      <c r="B23" s="47" t="s">
        <v>56</v>
      </c>
      <c r="C23" s="55" t="str">
        <f>IF($F$23&gt;0,C17," ")</f>
        <v xml:space="preserve"> </v>
      </c>
      <c r="D23" s="55" t="str">
        <f>IF($F$23&gt;0,D17," ")</f>
        <v xml:space="preserve"> </v>
      </c>
      <c r="E23" s="55" t="s">
        <v>49</v>
      </c>
      <c r="F23" s="19">
        <f>+P23</f>
        <v>0</v>
      </c>
      <c r="G23" s="48" t="s">
        <v>8</v>
      </c>
      <c r="H23" s="55">
        <f>IF($K$23&gt;0,H17," ")</f>
        <v>119002</v>
      </c>
      <c r="I23" s="55">
        <f>IF($K$23&gt;0,I17," ")</f>
        <v>4700</v>
      </c>
      <c r="J23" s="55" t="s">
        <v>49</v>
      </c>
      <c r="K23" s="19">
        <f>+Q23</f>
        <v>109.8</v>
      </c>
      <c r="L23" s="48" t="s">
        <v>9</v>
      </c>
      <c r="M23" s="128"/>
      <c r="N23" s="241"/>
      <c r="O23" s="66"/>
      <c r="P23" s="119">
        <f>SUM(P17:P22)</f>
        <v>0</v>
      </c>
      <c r="Q23" s="119">
        <f>SUM(Q17:Q22)</f>
        <v>109.8</v>
      </c>
      <c r="R23" s="66"/>
      <c r="S23" s="66"/>
      <c r="T23" s="66"/>
    </row>
    <row r="24" spans="2:23" ht="16.5" customHeight="1" thickBot="1" x14ac:dyDescent="0.25">
      <c r="C24" s="51"/>
      <c r="D24" s="51"/>
      <c r="E24" s="56" t="s">
        <v>44</v>
      </c>
      <c r="F24" s="11">
        <f>SUM(F17:F23)</f>
        <v>5000</v>
      </c>
      <c r="G24" s="37"/>
      <c r="H24" s="37"/>
      <c r="I24" s="37"/>
      <c r="J24" s="37"/>
      <c r="K24" s="11">
        <f>SUM(K17:K23)</f>
        <v>5019.95</v>
      </c>
      <c r="N24" s="146"/>
      <c r="O24" s="66"/>
      <c r="P24" s="119"/>
      <c r="Q24" s="119"/>
      <c r="R24" s="66"/>
      <c r="S24" s="66"/>
      <c r="T24" s="66"/>
    </row>
    <row r="25" spans="2:23" ht="7.5" customHeight="1" x14ac:dyDescent="0.25">
      <c r="C25" s="37"/>
      <c r="D25" s="37"/>
      <c r="E25" s="37"/>
      <c r="F25" s="57"/>
      <c r="G25" s="37"/>
      <c r="H25" s="37"/>
      <c r="I25" s="37"/>
      <c r="J25" s="37"/>
      <c r="K25" s="57"/>
      <c r="N25" s="146"/>
      <c r="O25" s="120"/>
      <c r="P25" s="66"/>
      <c r="Q25" s="66"/>
      <c r="R25" s="66"/>
      <c r="S25" s="66"/>
      <c r="T25" s="66"/>
    </row>
    <row r="26" spans="2:23" s="31" customFormat="1" ht="12.75" x14ac:dyDescent="0.2">
      <c r="B26" s="47" t="s">
        <v>7</v>
      </c>
      <c r="C26" s="58">
        <f>+C13</f>
        <v>119002</v>
      </c>
      <c r="D26" s="58">
        <f>+D13</f>
        <v>4900</v>
      </c>
      <c r="E26" s="58" t="str">
        <f>+E13</f>
        <v>5T0050</v>
      </c>
      <c r="F26" s="18">
        <f>+F13</f>
        <v>5000</v>
      </c>
      <c r="G26" s="48" t="s">
        <v>9</v>
      </c>
      <c r="H26" s="59">
        <f>+H13</f>
        <v>119002</v>
      </c>
      <c r="I26" s="58">
        <f>+I13</f>
        <v>4700</v>
      </c>
      <c r="J26" s="58" t="str">
        <f>+J13</f>
        <v>5T0050</v>
      </c>
      <c r="K26" s="18">
        <f>+K13</f>
        <v>5000</v>
      </c>
      <c r="L26" s="48" t="s">
        <v>8</v>
      </c>
      <c r="M26" s="128"/>
      <c r="O26" s="117"/>
      <c r="P26" s="117"/>
      <c r="Q26" s="117"/>
      <c r="R26" s="117"/>
      <c r="S26" s="117"/>
      <c r="T26" s="117"/>
    </row>
    <row r="27" spans="2:23" s="31" customFormat="1" ht="12.75" customHeight="1" x14ac:dyDescent="0.2">
      <c r="C27" s="60"/>
      <c r="D27" s="60"/>
      <c r="E27" s="60"/>
      <c r="F27" s="61"/>
      <c r="G27" s="60"/>
      <c r="I27" s="62" t="s">
        <v>5</v>
      </c>
      <c r="J27" s="210">
        <f>+F14+K14+F24+K24+SUM(F26:F26)+SUM(K26:K26)</f>
        <v>30019.95</v>
      </c>
      <c r="K27" s="211"/>
      <c r="L27" s="60"/>
      <c r="M27" s="128"/>
      <c r="N27" s="241" t="s">
        <v>82</v>
      </c>
      <c r="O27" s="117"/>
      <c r="P27" s="117"/>
      <c r="Q27" s="117"/>
      <c r="R27" s="117"/>
      <c r="S27" s="117"/>
      <c r="T27" s="117"/>
    </row>
    <row r="28" spans="2:23" s="67" customFormat="1" ht="6" customHeight="1" thickBot="1" x14ac:dyDescent="0.25">
      <c r="B28" s="63"/>
      <c r="C28" s="64"/>
      <c r="D28" s="64"/>
      <c r="E28" s="64"/>
      <c r="F28" s="5"/>
      <c r="G28" s="65"/>
      <c r="H28" s="64"/>
      <c r="I28" s="64"/>
      <c r="J28" s="64"/>
      <c r="K28" s="5"/>
      <c r="L28" s="65"/>
      <c r="M28" s="65"/>
      <c r="N28" s="241"/>
      <c r="O28" s="117"/>
      <c r="P28" s="66"/>
      <c r="Q28" s="66"/>
      <c r="R28" s="66"/>
      <c r="S28" s="66"/>
      <c r="T28" s="66"/>
    </row>
    <row r="29" spans="2:23" ht="14.25" customHeight="1" thickBot="1" x14ac:dyDescent="0.25">
      <c r="C29" s="68"/>
      <c r="D29" s="68"/>
      <c r="E29" s="69" t="s">
        <v>60</v>
      </c>
      <c r="F29" s="6">
        <f>-F14+F24</f>
        <v>0</v>
      </c>
      <c r="G29" s="70"/>
      <c r="J29" s="70"/>
      <c r="K29" s="6">
        <f>+K14-K24</f>
        <v>-19.949999999999818</v>
      </c>
      <c r="N29" s="241"/>
      <c r="O29" s="66"/>
      <c r="P29" s="121"/>
      <c r="Q29" s="121"/>
      <c r="R29" s="121"/>
      <c r="S29" s="121"/>
      <c r="T29" s="121"/>
      <c r="U29" s="71"/>
      <c r="V29" s="71"/>
      <c r="W29" s="71"/>
    </row>
    <row r="30" spans="2:23" ht="13.5" customHeight="1" thickBot="1" x14ac:dyDescent="0.25">
      <c r="C30" s="72"/>
      <c r="D30" s="37"/>
      <c r="E30" s="73" t="s">
        <v>59</v>
      </c>
      <c r="F30" s="38"/>
      <c r="G30" s="70"/>
      <c r="H30" s="212">
        <f>+K24-F24</f>
        <v>19.949999999999818</v>
      </c>
      <c r="I30" s="213"/>
      <c r="J30" s="214" t="s">
        <v>62</v>
      </c>
      <c r="K30" s="215"/>
      <c r="L30" s="215"/>
      <c r="M30" s="130"/>
      <c r="N30" s="241"/>
      <c r="O30" s="231" t="s">
        <v>61</v>
      </c>
      <c r="P30" s="66"/>
      <c r="Q30" s="66"/>
      <c r="R30" s="66"/>
      <c r="S30" s="66"/>
      <c r="T30" s="66"/>
    </row>
    <row r="31" spans="2:23" ht="15" customHeight="1" x14ac:dyDescent="0.2">
      <c r="C31" s="193" t="s">
        <v>3</v>
      </c>
      <c r="D31" s="232" t="s">
        <v>76</v>
      </c>
      <c r="E31" s="233"/>
      <c r="F31" s="233"/>
      <c r="G31" s="233"/>
      <c r="H31" s="233"/>
      <c r="I31" s="233"/>
      <c r="J31" s="233"/>
      <c r="K31" s="234"/>
      <c r="L31" s="74"/>
      <c r="M31" s="131"/>
      <c r="N31" s="147"/>
      <c r="O31" s="231"/>
      <c r="P31" s="66"/>
      <c r="Q31" s="66"/>
      <c r="R31" s="66"/>
      <c r="S31" s="66"/>
      <c r="T31" s="66"/>
    </row>
    <row r="32" spans="2:23" ht="18" customHeight="1" x14ac:dyDescent="0.2">
      <c r="C32" s="193"/>
      <c r="D32" s="235"/>
      <c r="E32" s="236"/>
      <c r="F32" s="236"/>
      <c r="G32" s="236"/>
      <c r="H32" s="236"/>
      <c r="I32" s="236"/>
      <c r="J32" s="236"/>
      <c r="K32" s="237"/>
      <c r="L32" s="74"/>
      <c r="M32" s="131"/>
      <c r="N32" s="148" t="s">
        <v>83</v>
      </c>
      <c r="O32" s="231"/>
      <c r="P32" s="66"/>
      <c r="Q32" s="66"/>
      <c r="R32" s="66"/>
      <c r="S32" s="66"/>
      <c r="T32" s="66"/>
    </row>
    <row r="33" spans="2:20" ht="18" x14ac:dyDescent="0.2">
      <c r="C33" s="193"/>
      <c r="D33" s="235"/>
      <c r="E33" s="236"/>
      <c r="F33" s="236"/>
      <c r="G33" s="236"/>
      <c r="H33" s="236"/>
      <c r="I33" s="236"/>
      <c r="J33" s="236"/>
      <c r="K33" s="237"/>
      <c r="L33" s="74"/>
      <c r="M33" s="131"/>
      <c r="N33" s="143"/>
      <c r="O33" s="231"/>
      <c r="P33" s="66"/>
      <c r="Q33" s="66"/>
      <c r="R33" s="66"/>
      <c r="S33" s="66"/>
      <c r="T33" s="66"/>
    </row>
    <row r="34" spans="2:20" ht="15" customHeight="1" x14ac:dyDescent="0.25">
      <c r="C34" s="193"/>
      <c r="D34" s="203" t="s">
        <v>6</v>
      </c>
      <c r="E34" s="204"/>
      <c r="F34" s="102"/>
      <c r="G34" s="102"/>
      <c r="H34" s="238" t="s">
        <v>74</v>
      </c>
      <c r="I34" s="238"/>
      <c r="J34" s="238"/>
      <c r="K34" s="239"/>
      <c r="L34" s="74"/>
      <c r="M34" s="131"/>
      <c r="N34" s="147"/>
      <c r="O34" s="231"/>
      <c r="P34" s="66"/>
      <c r="Q34" s="66"/>
      <c r="R34" s="66"/>
      <c r="S34" s="66"/>
      <c r="T34" s="66"/>
    </row>
    <row r="35" spans="2:20" x14ac:dyDescent="0.2">
      <c r="C35" s="75"/>
      <c r="D35" s="75"/>
      <c r="E35" s="75"/>
      <c r="F35" s="76"/>
      <c r="G35" s="75"/>
      <c r="H35" s="75"/>
      <c r="I35" s="75"/>
      <c r="J35" s="75"/>
      <c r="K35" s="38"/>
      <c r="L35" s="37"/>
      <c r="M35" s="129"/>
      <c r="N35" s="240" t="s">
        <v>85</v>
      </c>
      <c r="O35" s="52"/>
      <c r="P35" s="52"/>
      <c r="Q35" s="52"/>
      <c r="R35" s="52"/>
      <c r="S35" s="52"/>
      <c r="T35" s="52"/>
    </row>
    <row r="36" spans="2:20" ht="18.75" customHeight="1" x14ac:dyDescent="0.2">
      <c r="B36" s="186" t="s">
        <v>40</v>
      </c>
      <c r="C36" s="186"/>
      <c r="D36" s="242" t="s">
        <v>84</v>
      </c>
      <c r="E36" s="243"/>
      <c r="F36" s="243"/>
      <c r="G36" s="243"/>
      <c r="H36" s="244"/>
      <c r="I36" s="77" t="s">
        <v>41</v>
      </c>
      <c r="J36" s="245">
        <v>43276</v>
      </c>
      <c r="K36" s="246"/>
      <c r="L36" s="78"/>
      <c r="M36" s="132"/>
      <c r="N36" s="240"/>
      <c r="O36" s="52"/>
      <c r="P36" s="52"/>
      <c r="Q36" s="52"/>
      <c r="R36" s="52"/>
      <c r="S36" s="52"/>
      <c r="T36" s="52"/>
    </row>
    <row r="37" spans="2:20" ht="18.75" customHeight="1" x14ac:dyDescent="0.2">
      <c r="B37" s="186" t="s">
        <v>39</v>
      </c>
      <c r="C37" s="186"/>
      <c r="D37" s="242" t="s">
        <v>84</v>
      </c>
      <c r="E37" s="243"/>
      <c r="F37" s="243"/>
      <c r="G37" s="243"/>
      <c r="H37" s="244"/>
      <c r="I37" s="77" t="s">
        <v>41</v>
      </c>
      <c r="J37" s="245">
        <v>43276</v>
      </c>
      <c r="K37" s="246"/>
      <c r="L37" s="79"/>
      <c r="M37" s="133"/>
      <c r="N37" s="240"/>
      <c r="O37" s="80"/>
    </row>
    <row r="38" spans="2:20" s="4" customFormat="1" ht="14.25" customHeight="1" x14ac:dyDescent="0.2">
      <c r="B38" s="183" t="s">
        <v>68</v>
      </c>
      <c r="C38" s="183"/>
      <c r="D38" s="183"/>
      <c r="E38" s="183"/>
      <c r="F38" s="183"/>
      <c r="G38" s="183"/>
      <c r="H38" s="183"/>
      <c r="I38" s="183"/>
      <c r="J38" s="183"/>
      <c r="K38" s="183"/>
      <c r="L38" s="3"/>
      <c r="M38" s="134"/>
      <c r="N38" s="240"/>
      <c r="O38" s="3"/>
    </row>
    <row r="39" spans="2:20" s="4" customFormat="1" x14ac:dyDescent="0.2">
      <c r="B39" s="24"/>
      <c r="C39" s="12" t="s">
        <v>69</v>
      </c>
      <c r="D39" s="12"/>
      <c r="E39" s="12"/>
      <c r="F39" s="13"/>
      <c r="G39" s="12"/>
      <c r="H39" s="12"/>
      <c r="I39" s="12"/>
      <c r="J39" s="12"/>
      <c r="K39" s="13"/>
      <c r="L39" s="3"/>
      <c r="M39" s="134"/>
      <c r="N39" s="139"/>
      <c r="O39" s="15"/>
      <c r="P39" s="16"/>
    </row>
    <row r="40" spans="2:20" s="4" customFormat="1" x14ac:dyDescent="0.2">
      <c r="B40" s="184" t="s">
        <v>66</v>
      </c>
      <c r="C40" s="184"/>
      <c r="D40" s="22" t="s">
        <v>10</v>
      </c>
      <c r="E40" s="12" t="s">
        <v>27</v>
      </c>
      <c r="F40" s="13"/>
      <c r="G40" s="12"/>
      <c r="H40" s="12"/>
      <c r="I40" s="12"/>
      <c r="J40" s="12"/>
      <c r="K40" s="13"/>
      <c r="L40" s="3"/>
      <c r="M40" s="134"/>
      <c r="N40" s="139"/>
    </row>
    <row r="41" spans="2:20" s="4" customFormat="1" x14ac:dyDescent="0.2">
      <c r="B41" s="24"/>
      <c r="C41" s="12"/>
      <c r="D41" s="15" t="s">
        <v>11</v>
      </c>
      <c r="E41" s="16" t="s">
        <v>13</v>
      </c>
      <c r="F41" s="13"/>
      <c r="G41" s="12"/>
      <c r="H41" s="12"/>
      <c r="I41" s="12"/>
      <c r="J41" s="12"/>
      <c r="K41" s="14"/>
      <c r="L41" s="3"/>
      <c r="M41" s="134"/>
      <c r="N41" s="139"/>
    </row>
    <row r="42" spans="2:20" s="4" customFormat="1" x14ac:dyDescent="0.2">
      <c r="B42" s="24"/>
      <c r="C42" s="12"/>
      <c r="D42" s="22" t="s">
        <v>4</v>
      </c>
      <c r="E42" s="12" t="s">
        <v>12</v>
      </c>
      <c r="F42" s="13"/>
      <c r="G42" s="12"/>
      <c r="H42" s="12"/>
      <c r="I42" s="12"/>
      <c r="J42" s="12"/>
      <c r="K42" s="14"/>
      <c r="L42" s="3"/>
      <c r="M42" s="134"/>
      <c r="N42" s="139"/>
    </row>
    <row r="43" spans="2:20" s="4" customFormat="1" x14ac:dyDescent="0.2">
      <c r="B43" s="23" t="s">
        <v>67</v>
      </c>
      <c r="C43" s="17"/>
      <c r="D43" s="15">
        <v>70024</v>
      </c>
      <c r="E43" s="16" t="s">
        <v>42</v>
      </c>
      <c r="F43" s="13"/>
      <c r="G43" s="12"/>
      <c r="H43" s="17"/>
      <c r="I43" s="17"/>
      <c r="J43" s="12"/>
      <c r="K43" s="14"/>
      <c r="L43" s="3"/>
      <c r="M43" s="134"/>
      <c r="N43" s="139"/>
      <c r="P43" s="16"/>
    </row>
    <row r="44" spans="2:20" s="4" customFormat="1" x14ac:dyDescent="0.2">
      <c r="B44" s="24"/>
      <c r="C44" s="16"/>
      <c r="D44" s="22">
        <v>60015</v>
      </c>
      <c r="E44" s="12" t="s">
        <v>19</v>
      </c>
      <c r="F44" s="13"/>
      <c r="G44" s="12"/>
      <c r="H44" s="15">
        <v>60023</v>
      </c>
      <c r="I44" s="16" t="s">
        <v>47</v>
      </c>
      <c r="J44" s="17"/>
      <c r="K44" s="14"/>
      <c r="L44" s="3"/>
      <c r="M44" s="134"/>
      <c r="N44" s="139"/>
      <c r="O44" s="15"/>
      <c r="P44" s="16"/>
    </row>
    <row r="45" spans="2:20" s="4" customFormat="1" x14ac:dyDescent="0.2">
      <c r="B45" s="24"/>
      <c r="C45" s="16"/>
      <c r="D45" s="22">
        <v>60016</v>
      </c>
      <c r="E45" s="12" t="s">
        <v>20</v>
      </c>
      <c r="F45" s="14"/>
      <c r="G45" s="17"/>
      <c r="H45" s="15" t="s">
        <v>15</v>
      </c>
      <c r="I45" s="16" t="s">
        <v>22</v>
      </c>
      <c r="J45" s="17"/>
      <c r="K45" s="14"/>
      <c r="L45" s="3"/>
      <c r="M45" s="134"/>
      <c r="N45" s="139"/>
      <c r="O45" s="15"/>
      <c r="P45" s="16"/>
    </row>
    <row r="46" spans="2:20" s="4" customFormat="1" x14ac:dyDescent="0.2">
      <c r="B46" s="24"/>
      <c r="C46" s="16"/>
      <c r="D46" s="15">
        <v>60017</v>
      </c>
      <c r="E46" s="16" t="s">
        <v>21</v>
      </c>
      <c r="F46" s="14"/>
      <c r="G46" s="17"/>
      <c r="H46" s="15" t="s">
        <v>18</v>
      </c>
      <c r="I46" s="16" t="s">
        <v>25</v>
      </c>
      <c r="J46" s="17"/>
      <c r="K46" s="13"/>
      <c r="M46" s="135"/>
      <c r="N46" s="140"/>
      <c r="O46" s="15"/>
      <c r="P46" s="16"/>
    </row>
    <row r="47" spans="2:20" s="4" customFormat="1" x14ac:dyDescent="0.2">
      <c r="B47" s="24"/>
      <c r="C47" s="16"/>
      <c r="D47" s="15">
        <v>60018</v>
      </c>
      <c r="E47" s="16" t="s">
        <v>51</v>
      </c>
      <c r="F47" s="14"/>
      <c r="G47" s="17"/>
      <c r="H47" s="15" t="s">
        <v>17</v>
      </c>
      <c r="I47" s="16" t="s">
        <v>48</v>
      </c>
      <c r="J47" s="17"/>
      <c r="K47" s="14"/>
      <c r="M47" s="135"/>
      <c r="N47" s="140"/>
      <c r="O47" s="15"/>
      <c r="P47" s="16"/>
    </row>
    <row r="48" spans="2:20" s="4" customFormat="1" x14ac:dyDescent="0.2">
      <c r="B48" s="24"/>
      <c r="C48" s="16"/>
      <c r="D48" s="15">
        <v>60022</v>
      </c>
      <c r="E48" s="16" t="s">
        <v>52</v>
      </c>
      <c r="F48" s="14"/>
      <c r="G48" s="17"/>
      <c r="H48" s="15" t="s">
        <v>16</v>
      </c>
      <c r="I48" s="16" t="s">
        <v>23</v>
      </c>
      <c r="J48" s="17"/>
      <c r="K48" s="14"/>
      <c r="M48" s="135"/>
      <c r="N48" s="140"/>
      <c r="O48" s="15"/>
      <c r="P48" s="16"/>
    </row>
    <row r="49" spans="1:16" s="4" customFormat="1" x14ac:dyDescent="0.2">
      <c r="B49" s="24"/>
      <c r="C49" s="17"/>
      <c r="D49" s="15">
        <v>60020</v>
      </c>
      <c r="E49" s="16" t="s">
        <v>53</v>
      </c>
      <c r="F49" s="14"/>
      <c r="G49" s="17"/>
      <c r="H49" s="15" t="s">
        <v>35</v>
      </c>
      <c r="I49" s="16" t="s">
        <v>24</v>
      </c>
      <c r="J49" s="17"/>
      <c r="K49" s="14"/>
      <c r="M49" s="135"/>
      <c r="N49" s="140"/>
      <c r="O49" s="15"/>
      <c r="P49" s="16"/>
    </row>
    <row r="50" spans="1:16" s="4" customFormat="1" x14ac:dyDescent="0.2">
      <c r="B50" s="24"/>
      <c r="C50" s="17"/>
      <c r="D50" s="15" t="s">
        <v>14</v>
      </c>
      <c r="E50" s="16" t="s">
        <v>54</v>
      </c>
      <c r="F50" s="14"/>
      <c r="G50" s="17"/>
      <c r="H50" s="15" t="s">
        <v>49</v>
      </c>
      <c r="I50" s="16" t="s">
        <v>50</v>
      </c>
      <c r="J50" s="17"/>
      <c r="K50" s="14"/>
      <c r="M50" s="135"/>
      <c r="N50" s="140"/>
      <c r="O50" s="15"/>
      <c r="P50" s="16"/>
    </row>
    <row r="51" spans="1:16" ht="42.75" customHeight="1" x14ac:dyDescent="0.2">
      <c r="B51" s="185" t="s">
        <v>63</v>
      </c>
      <c r="C51" s="185"/>
      <c r="D51" s="185"/>
      <c r="E51" s="185"/>
      <c r="F51" s="185"/>
      <c r="G51" s="185"/>
      <c r="H51" s="185"/>
      <c r="I51" s="185"/>
      <c r="J51" s="185"/>
      <c r="K51" s="185"/>
      <c r="L51" s="85"/>
      <c r="M51" s="136"/>
      <c r="N51" s="137"/>
      <c r="O51" s="83"/>
      <c r="P51" s="84"/>
    </row>
    <row r="52" spans="1:16" ht="42.75" customHeight="1" x14ac:dyDescent="0.2">
      <c r="B52" s="185" t="s">
        <v>89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50"/>
      <c r="M52" s="151"/>
      <c r="N52" s="152"/>
      <c r="O52" s="106"/>
      <c r="P52" s="84"/>
    </row>
    <row r="53" spans="1:16" x14ac:dyDescent="0.2">
      <c r="B53" s="153"/>
      <c r="C53" s="154"/>
      <c r="D53" s="154"/>
      <c r="E53" s="154"/>
      <c r="F53" s="155"/>
      <c r="G53" s="154"/>
      <c r="H53" s="154"/>
      <c r="I53" s="154"/>
      <c r="J53" s="154"/>
      <c r="K53" s="155"/>
      <c r="L53" s="154"/>
      <c r="M53" s="122"/>
      <c r="N53" s="156"/>
      <c r="O53" s="106"/>
    </row>
    <row r="54" spans="1:16" x14ac:dyDescent="0.2">
      <c r="A54" s="166"/>
      <c r="B54" s="167"/>
      <c r="C54" s="166"/>
      <c r="D54" s="168"/>
      <c r="E54" s="169"/>
      <c r="F54" s="170"/>
      <c r="G54" s="166"/>
      <c r="H54" s="166"/>
      <c r="I54" s="166"/>
      <c r="J54" s="166"/>
      <c r="K54" s="170"/>
      <c r="L54" s="166"/>
      <c r="M54" s="171"/>
      <c r="N54" s="156"/>
      <c r="O54" s="154"/>
    </row>
    <row r="55" spans="1:16" x14ac:dyDescent="0.2">
      <c r="A55" s="166"/>
      <c r="B55" s="167"/>
      <c r="C55" s="166"/>
      <c r="D55" s="166"/>
      <c r="E55" s="166"/>
      <c r="F55" s="170"/>
      <c r="G55" s="166"/>
      <c r="H55" s="166"/>
      <c r="I55" s="166"/>
      <c r="J55" s="166"/>
      <c r="K55" s="170"/>
      <c r="L55" s="166"/>
      <c r="M55" s="171"/>
      <c r="N55" s="156"/>
      <c r="O55" s="154"/>
    </row>
    <row r="56" spans="1:16" s="67" customFormat="1" x14ac:dyDescent="0.2">
      <c r="A56" s="171"/>
      <c r="B56" s="172"/>
      <c r="C56" s="171"/>
      <c r="D56" s="171"/>
      <c r="E56" s="171"/>
      <c r="F56" s="173"/>
      <c r="G56" s="171"/>
      <c r="H56" s="171"/>
      <c r="I56" s="171"/>
      <c r="J56" s="171"/>
      <c r="K56" s="173"/>
      <c r="L56" s="171"/>
      <c r="M56" s="171"/>
      <c r="N56" s="158"/>
      <c r="O56" s="122"/>
    </row>
    <row r="57" spans="1:16" s="67" customFormat="1" x14ac:dyDescent="0.2">
      <c r="A57" s="171"/>
      <c r="B57" s="172"/>
      <c r="C57" s="171"/>
      <c r="D57" s="171"/>
      <c r="E57" s="171"/>
      <c r="F57" s="173"/>
      <c r="G57" s="171"/>
      <c r="H57" s="171"/>
      <c r="I57" s="171"/>
      <c r="J57" s="171"/>
      <c r="K57" s="173"/>
      <c r="L57" s="171"/>
      <c r="M57" s="171"/>
      <c r="N57" s="158"/>
      <c r="O57" s="122"/>
    </row>
    <row r="58" spans="1:16" s="67" customFormat="1" x14ac:dyDescent="0.2">
      <c r="A58" s="171"/>
      <c r="B58" s="172"/>
      <c r="C58" s="171"/>
      <c r="D58" s="171"/>
      <c r="E58" s="171"/>
      <c r="F58" s="173"/>
      <c r="G58" s="171"/>
      <c r="H58" s="171"/>
      <c r="I58" s="171"/>
      <c r="J58" s="171"/>
      <c r="K58" s="173"/>
      <c r="L58" s="171"/>
      <c r="M58" s="171"/>
      <c r="N58" s="158"/>
      <c r="O58" s="122"/>
    </row>
    <row r="59" spans="1:16" s="67" customFormat="1" x14ac:dyDescent="0.2">
      <c r="A59" s="171"/>
      <c r="B59" s="172"/>
      <c r="C59" s="171"/>
      <c r="D59" s="171"/>
      <c r="E59" s="171"/>
      <c r="F59" s="173"/>
      <c r="G59" s="171"/>
      <c r="H59" s="171"/>
      <c r="I59" s="171"/>
      <c r="J59" s="171"/>
      <c r="K59" s="173"/>
      <c r="L59" s="171"/>
      <c r="M59" s="171"/>
      <c r="N59" s="158"/>
      <c r="O59" s="122"/>
    </row>
    <row r="60" spans="1:16" s="67" customFormat="1" x14ac:dyDescent="0.2">
      <c r="A60" s="171"/>
      <c r="B60" s="172"/>
      <c r="C60" s="171"/>
      <c r="D60" s="174">
        <v>70024</v>
      </c>
      <c r="E60" s="175"/>
      <c r="F60" s="176" t="str">
        <f>$C$13&amp;" "&amp;$D$13&amp;" to "&amp;$H$13&amp;" "&amp;$I$13</f>
        <v>119002 4900 to 119002 4700</v>
      </c>
      <c r="G60" s="177"/>
      <c r="H60" s="177"/>
      <c r="I60" s="177"/>
      <c r="J60" s="171"/>
      <c r="K60" s="173"/>
      <c r="L60" s="171"/>
      <c r="M60" s="171"/>
      <c r="N60" s="158"/>
      <c r="O60" s="122"/>
    </row>
    <row r="61" spans="1:16" s="67" customFormat="1" ht="12.75" customHeight="1" x14ac:dyDescent="0.2">
      <c r="A61" s="171"/>
      <c r="B61" s="172"/>
      <c r="C61" s="171"/>
      <c r="D61" s="174">
        <v>60015</v>
      </c>
      <c r="E61" s="175">
        <f>+Form!E61</f>
        <v>0</v>
      </c>
      <c r="F61" s="178" t="s">
        <v>46</v>
      </c>
      <c r="G61" s="177"/>
      <c r="H61" s="177"/>
      <c r="I61" s="177"/>
      <c r="J61" s="171"/>
      <c r="K61" s="173"/>
      <c r="L61" s="171"/>
      <c r="M61" s="171"/>
      <c r="N61" s="158"/>
      <c r="O61" s="122"/>
    </row>
    <row r="62" spans="1:16" s="67" customFormat="1" ht="12.75" customHeight="1" x14ac:dyDescent="0.2">
      <c r="A62" s="171"/>
      <c r="B62" s="172"/>
      <c r="C62" s="171"/>
      <c r="D62" s="174">
        <v>60016</v>
      </c>
      <c r="E62" s="175">
        <f>+Form!E62</f>
        <v>0</v>
      </c>
      <c r="F62" s="178" t="s">
        <v>28</v>
      </c>
      <c r="G62" s="177"/>
      <c r="H62" s="177"/>
      <c r="I62" s="177"/>
      <c r="J62" s="171"/>
      <c r="K62" s="173"/>
      <c r="L62" s="171"/>
      <c r="M62" s="171"/>
      <c r="N62" s="158"/>
      <c r="O62" s="122"/>
    </row>
    <row r="63" spans="1:16" s="67" customFormat="1" ht="12.75" customHeight="1" x14ac:dyDescent="0.2">
      <c r="A63" s="171"/>
      <c r="B63" s="172"/>
      <c r="C63" s="171"/>
      <c r="D63" s="174">
        <v>60017</v>
      </c>
      <c r="E63" s="175">
        <f>+Form!E63</f>
        <v>7.3200000000000001E-2</v>
      </c>
      <c r="F63" s="178" t="s">
        <v>36</v>
      </c>
      <c r="G63" s="175"/>
      <c r="H63" s="175"/>
      <c r="I63" s="177"/>
      <c r="J63" s="171"/>
      <c r="K63" s="173"/>
      <c r="L63" s="171"/>
      <c r="M63" s="171"/>
      <c r="N63" s="158"/>
      <c r="O63" s="122"/>
    </row>
    <row r="64" spans="1:16" s="67" customFormat="1" x14ac:dyDescent="0.2">
      <c r="A64" s="171"/>
      <c r="B64" s="172"/>
      <c r="C64" s="171"/>
      <c r="D64" s="174">
        <v>60018</v>
      </c>
      <c r="E64" s="175">
        <f>+Form!E64</f>
        <v>7.3200000000000001E-2</v>
      </c>
      <c r="F64" s="173" t="s">
        <v>45</v>
      </c>
      <c r="G64" s="175"/>
      <c r="H64" s="175"/>
      <c r="I64" s="175"/>
      <c r="J64" s="171"/>
      <c r="K64" s="173"/>
      <c r="L64" s="171"/>
      <c r="M64" s="171"/>
      <c r="N64" s="158"/>
      <c r="O64" s="122"/>
    </row>
    <row r="65" spans="1:15" s="67" customFormat="1" x14ac:dyDescent="0.2">
      <c r="A65" s="171"/>
      <c r="B65" s="172"/>
      <c r="C65" s="171"/>
      <c r="D65" s="174">
        <v>60020</v>
      </c>
      <c r="E65" s="175">
        <f>+Form!E65</f>
        <v>0</v>
      </c>
      <c r="F65" s="173"/>
      <c r="G65" s="175"/>
      <c r="H65" s="175"/>
      <c r="I65" s="175"/>
      <c r="J65" s="171"/>
      <c r="K65" s="173"/>
      <c r="L65" s="171"/>
      <c r="M65" s="171"/>
      <c r="N65" s="158"/>
      <c r="O65" s="122"/>
    </row>
    <row r="66" spans="1:15" s="67" customFormat="1" x14ac:dyDescent="0.2">
      <c r="A66" s="171"/>
      <c r="B66" s="172"/>
      <c r="C66" s="171"/>
      <c r="D66" s="174">
        <v>60021</v>
      </c>
      <c r="E66" s="175">
        <f>+Form!E66</f>
        <v>7.3200000000000001E-2</v>
      </c>
      <c r="F66" s="173"/>
      <c r="G66" s="175"/>
      <c r="H66" s="175"/>
      <c r="I66" s="175"/>
      <c r="J66" s="171"/>
      <c r="K66" s="173"/>
      <c r="L66" s="171"/>
      <c r="M66" s="171"/>
      <c r="N66" s="158"/>
      <c r="O66" s="122"/>
    </row>
    <row r="67" spans="1:15" s="67" customFormat="1" x14ac:dyDescent="0.2">
      <c r="A67" s="171"/>
      <c r="B67" s="172"/>
      <c r="C67" s="171"/>
      <c r="D67" s="174">
        <v>60022</v>
      </c>
      <c r="E67" s="175">
        <f>+Form!E67</f>
        <v>7.3200000000000001E-2</v>
      </c>
      <c r="F67" s="173"/>
      <c r="G67" s="175"/>
      <c r="H67" s="175"/>
      <c r="I67" s="175"/>
      <c r="J67" s="171"/>
      <c r="K67" s="173"/>
      <c r="L67" s="171"/>
      <c r="M67" s="171"/>
      <c r="N67" s="158"/>
      <c r="O67" s="122"/>
    </row>
    <row r="68" spans="1:15" s="67" customFormat="1" x14ac:dyDescent="0.2">
      <c r="A68" s="171"/>
      <c r="B68" s="172"/>
      <c r="C68" s="171"/>
      <c r="D68" s="174">
        <v>60023</v>
      </c>
      <c r="E68" s="175">
        <f>+Form!E68</f>
        <v>7.3200000000000001E-2</v>
      </c>
      <c r="F68" s="173"/>
      <c r="G68" s="171"/>
      <c r="H68" s="171"/>
      <c r="I68" s="175"/>
      <c r="J68" s="171"/>
      <c r="K68" s="173"/>
      <c r="L68" s="171"/>
      <c r="M68" s="171"/>
      <c r="N68" s="158"/>
      <c r="O68" s="122"/>
    </row>
    <row r="69" spans="1:15" s="67" customFormat="1" x14ac:dyDescent="0.2">
      <c r="A69" s="171"/>
      <c r="B69" s="172"/>
      <c r="C69" s="171"/>
      <c r="D69" s="174" t="s">
        <v>14</v>
      </c>
      <c r="E69" s="175">
        <f>+Form!E69</f>
        <v>7.3200000000000001E-2</v>
      </c>
      <c r="F69" s="173"/>
      <c r="G69" s="171"/>
      <c r="H69" s="171"/>
      <c r="I69" s="171"/>
      <c r="J69" s="171"/>
      <c r="K69" s="173"/>
      <c r="L69" s="171"/>
      <c r="M69" s="171"/>
      <c r="N69" s="158"/>
      <c r="O69" s="122"/>
    </row>
    <row r="70" spans="1:15" s="67" customFormat="1" x14ac:dyDescent="0.2">
      <c r="A70" s="171"/>
      <c r="B70" s="172"/>
      <c r="C70" s="171"/>
      <c r="D70" s="174" t="s">
        <v>15</v>
      </c>
      <c r="E70" s="175">
        <f>+Form!E70</f>
        <v>7.3200000000000001E-2</v>
      </c>
      <c r="F70" s="173"/>
      <c r="G70" s="171"/>
      <c r="H70" s="171"/>
      <c r="I70" s="171"/>
      <c r="J70" s="171"/>
      <c r="K70" s="173"/>
      <c r="L70" s="171"/>
      <c r="M70" s="171"/>
      <c r="N70" s="158"/>
      <c r="O70" s="122"/>
    </row>
    <row r="71" spans="1:15" s="67" customFormat="1" x14ac:dyDescent="0.2">
      <c r="A71" s="171"/>
      <c r="B71" s="172"/>
      <c r="C71" s="171"/>
      <c r="D71" s="174" t="s">
        <v>73</v>
      </c>
      <c r="E71" s="175">
        <f>+Form!E71</f>
        <v>7.3200000000000001E-2</v>
      </c>
      <c r="F71" s="173"/>
      <c r="G71" s="171"/>
      <c r="H71" s="171"/>
      <c r="I71" s="171"/>
      <c r="J71" s="171"/>
      <c r="K71" s="173"/>
      <c r="L71" s="171"/>
      <c r="M71" s="171"/>
      <c r="N71" s="158"/>
      <c r="O71" s="122"/>
    </row>
    <row r="72" spans="1:15" s="67" customFormat="1" x14ac:dyDescent="0.2">
      <c r="A72" s="171"/>
      <c r="B72" s="172"/>
      <c r="C72" s="171"/>
      <c r="D72" s="174" t="s">
        <v>18</v>
      </c>
      <c r="E72" s="175">
        <f>+Form!E72</f>
        <v>7.3200000000000001E-2</v>
      </c>
      <c r="F72" s="173"/>
      <c r="G72" s="171"/>
      <c r="H72" s="171"/>
      <c r="I72" s="171"/>
      <c r="J72" s="171"/>
      <c r="K72" s="173"/>
      <c r="L72" s="171"/>
      <c r="M72" s="171"/>
      <c r="N72" s="158"/>
      <c r="O72" s="122"/>
    </row>
    <row r="73" spans="1:15" s="67" customFormat="1" x14ac:dyDescent="0.2">
      <c r="A73" s="171"/>
      <c r="B73" s="172"/>
      <c r="C73" s="171"/>
      <c r="D73" s="174" t="s">
        <v>17</v>
      </c>
      <c r="E73" s="175">
        <f>+Form!E73</f>
        <v>7.3200000000000001E-2</v>
      </c>
      <c r="F73" s="173"/>
      <c r="G73" s="171"/>
      <c r="H73" s="171"/>
      <c r="I73" s="171"/>
      <c r="J73" s="171"/>
      <c r="K73" s="173"/>
      <c r="L73" s="171"/>
      <c r="M73" s="171"/>
      <c r="N73" s="158"/>
      <c r="O73" s="122"/>
    </row>
    <row r="74" spans="1:15" s="67" customFormat="1" x14ac:dyDescent="0.2">
      <c r="A74" s="171"/>
      <c r="B74" s="172"/>
      <c r="C74" s="171"/>
      <c r="D74" s="174" t="s">
        <v>16</v>
      </c>
      <c r="E74" s="175">
        <f>+Form!E74</f>
        <v>7.3200000000000001E-2</v>
      </c>
      <c r="F74" s="173"/>
      <c r="G74" s="171"/>
      <c r="H74" s="171"/>
      <c r="I74" s="171"/>
      <c r="J74" s="171"/>
      <c r="K74" s="173"/>
      <c r="L74" s="171"/>
      <c r="M74" s="171"/>
      <c r="N74" s="158"/>
      <c r="O74" s="122"/>
    </row>
    <row r="75" spans="1:15" s="67" customFormat="1" x14ac:dyDescent="0.2">
      <c r="A75" s="171"/>
      <c r="B75" s="172"/>
      <c r="C75" s="171"/>
      <c r="D75" s="174" t="s">
        <v>35</v>
      </c>
      <c r="E75" s="175">
        <f>+Form!E75</f>
        <v>7.3200000000000001E-2</v>
      </c>
      <c r="F75" s="173"/>
      <c r="G75" s="171"/>
      <c r="H75" s="171"/>
      <c r="I75" s="171"/>
      <c r="J75" s="171"/>
      <c r="K75" s="173"/>
      <c r="L75" s="171"/>
      <c r="M75" s="171"/>
      <c r="N75" s="158"/>
      <c r="O75" s="122"/>
    </row>
    <row r="76" spans="1:15" s="67" customFormat="1" x14ac:dyDescent="0.2">
      <c r="A76" s="171"/>
      <c r="B76" s="172"/>
      <c r="C76" s="171"/>
      <c r="D76" s="174" t="s">
        <v>55</v>
      </c>
      <c r="E76" s="175">
        <f>+Form!E76</f>
        <v>7.3200000000000001E-2</v>
      </c>
      <c r="F76" s="173"/>
      <c r="G76" s="171"/>
      <c r="H76" s="171"/>
      <c r="I76" s="171"/>
      <c r="J76" s="171"/>
      <c r="K76" s="173"/>
      <c r="L76" s="171"/>
      <c r="M76" s="171"/>
      <c r="N76" s="158"/>
      <c r="O76" s="122"/>
    </row>
    <row r="77" spans="1:15" s="67" customFormat="1" x14ac:dyDescent="0.2">
      <c r="A77" s="171"/>
      <c r="B77" s="172"/>
      <c r="C77" s="171"/>
      <c r="D77" s="174">
        <v>70021</v>
      </c>
      <c r="E77" s="175">
        <f>+Form!E77</f>
        <v>7.3200000000000001E-2</v>
      </c>
      <c r="F77" s="173"/>
      <c r="G77" s="171"/>
      <c r="H77" s="171"/>
      <c r="I77" s="171"/>
      <c r="J77" s="171"/>
      <c r="K77" s="173"/>
      <c r="L77" s="171"/>
      <c r="M77" s="171"/>
      <c r="N77" s="158"/>
      <c r="O77" s="122"/>
    </row>
    <row r="78" spans="1:15" s="67" customFormat="1" x14ac:dyDescent="0.2">
      <c r="A78" s="171"/>
      <c r="B78" s="172"/>
      <c r="C78" s="171"/>
      <c r="D78" s="174">
        <v>70022</v>
      </c>
      <c r="E78" s="175">
        <f>+Form!E78</f>
        <v>0</v>
      </c>
      <c r="F78" s="173"/>
      <c r="G78" s="171"/>
      <c r="H78" s="171"/>
      <c r="I78" s="171"/>
      <c r="J78" s="171"/>
      <c r="K78" s="173"/>
      <c r="L78" s="171"/>
      <c r="M78" s="171"/>
      <c r="N78" s="158"/>
      <c r="O78" s="122"/>
    </row>
    <row r="79" spans="1:15" s="67" customFormat="1" x14ac:dyDescent="0.2">
      <c r="A79" s="171"/>
      <c r="B79" s="172"/>
      <c r="C79" s="171"/>
      <c r="D79" s="174" t="s">
        <v>57</v>
      </c>
      <c r="E79" s="175">
        <f>+Form!E79</f>
        <v>0</v>
      </c>
      <c r="F79" s="173"/>
      <c r="G79" s="171"/>
      <c r="H79" s="171"/>
      <c r="I79" s="171"/>
      <c r="J79" s="171"/>
      <c r="K79" s="173"/>
      <c r="L79" s="171"/>
      <c r="M79" s="171"/>
      <c r="N79" s="158"/>
      <c r="O79" s="122"/>
    </row>
    <row r="80" spans="1:15" s="67" customFormat="1" x14ac:dyDescent="0.2">
      <c r="A80" s="171"/>
      <c r="B80" s="172"/>
      <c r="C80" s="171"/>
      <c r="D80" s="174" t="s">
        <v>58</v>
      </c>
      <c r="E80" s="175">
        <f>+Form!E80</f>
        <v>0</v>
      </c>
      <c r="F80" s="173"/>
      <c r="G80" s="171"/>
      <c r="H80" s="171"/>
      <c r="I80" s="171"/>
      <c r="J80" s="171"/>
      <c r="K80" s="173"/>
      <c r="L80" s="171"/>
      <c r="M80" s="171"/>
      <c r="N80" s="158"/>
      <c r="O80" s="122"/>
    </row>
    <row r="81" spans="1:15" s="67" customFormat="1" x14ac:dyDescent="0.2">
      <c r="A81" s="171"/>
      <c r="B81" s="172"/>
      <c r="C81" s="171"/>
      <c r="D81" s="174"/>
      <c r="E81" s="175"/>
      <c r="F81" s="173"/>
      <c r="G81" s="171"/>
      <c r="H81" s="171"/>
      <c r="I81" s="171"/>
      <c r="J81" s="171"/>
      <c r="K81" s="173"/>
      <c r="L81" s="171"/>
      <c r="M81" s="171"/>
      <c r="N81" s="158"/>
      <c r="O81" s="122"/>
    </row>
    <row r="82" spans="1:15" s="67" customFormat="1" x14ac:dyDescent="0.2">
      <c r="A82" s="171"/>
      <c r="B82" s="172"/>
      <c r="C82" s="171"/>
      <c r="D82" s="174"/>
      <c r="E82" s="175"/>
      <c r="F82" s="173"/>
      <c r="G82" s="171"/>
      <c r="H82" s="171"/>
      <c r="I82" s="171"/>
      <c r="J82" s="171"/>
      <c r="K82" s="173"/>
      <c r="L82" s="171"/>
      <c r="M82" s="171"/>
      <c r="N82" s="158"/>
      <c r="O82" s="122"/>
    </row>
    <row r="83" spans="1:15" s="67" customFormat="1" x14ac:dyDescent="0.2">
      <c r="B83" s="157"/>
      <c r="C83" s="122"/>
      <c r="D83" s="106"/>
      <c r="E83" s="122"/>
      <c r="F83" s="123"/>
      <c r="G83" s="122"/>
      <c r="H83" s="122"/>
      <c r="I83" s="122"/>
      <c r="J83" s="122"/>
      <c r="K83" s="123"/>
      <c r="L83" s="122"/>
      <c r="M83" s="122"/>
      <c r="N83" s="158"/>
      <c r="O83" s="122"/>
    </row>
    <row r="84" spans="1:15" s="67" customFormat="1" x14ac:dyDescent="0.2">
      <c r="B84" s="157"/>
      <c r="C84" s="122"/>
      <c r="D84" s="106"/>
      <c r="E84" s="122"/>
      <c r="F84" s="123"/>
      <c r="G84" s="122"/>
      <c r="H84" s="122"/>
      <c r="I84" s="122"/>
      <c r="J84" s="122"/>
      <c r="K84" s="123"/>
      <c r="L84" s="122"/>
      <c r="M84" s="122"/>
      <c r="N84" s="158"/>
      <c r="O84" s="122"/>
    </row>
    <row r="85" spans="1:15" s="67" customFormat="1" x14ac:dyDescent="0.2">
      <c r="B85" s="157"/>
      <c r="C85" s="122"/>
      <c r="D85" s="122"/>
      <c r="E85" s="122"/>
      <c r="F85" s="123"/>
      <c r="G85" s="122"/>
      <c r="H85" s="122"/>
      <c r="I85" s="122"/>
      <c r="J85" s="122"/>
      <c r="K85" s="123"/>
      <c r="L85" s="122"/>
      <c r="M85" s="122"/>
      <c r="N85" s="158"/>
      <c r="O85" s="122"/>
    </row>
    <row r="86" spans="1:15" s="67" customFormat="1" x14ac:dyDescent="0.2">
      <c r="B86" s="157"/>
      <c r="C86" s="122"/>
      <c r="D86" s="122"/>
      <c r="E86" s="122"/>
      <c r="F86" s="123"/>
      <c r="G86" s="122"/>
      <c r="H86" s="122"/>
      <c r="I86" s="122"/>
      <c r="J86" s="122"/>
      <c r="K86" s="123"/>
      <c r="L86" s="122"/>
      <c r="M86" s="122"/>
      <c r="N86" s="158"/>
      <c r="O86" s="122"/>
    </row>
    <row r="87" spans="1:15" s="67" customFormat="1" x14ac:dyDescent="0.2">
      <c r="B87" s="157"/>
      <c r="C87" s="122"/>
      <c r="D87" s="122"/>
      <c r="E87" s="122"/>
      <c r="F87" s="123"/>
      <c r="G87" s="122"/>
      <c r="H87" s="122"/>
      <c r="I87" s="122"/>
      <c r="J87" s="122"/>
      <c r="K87" s="123"/>
      <c r="L87" s="122"/>
      <c r="M87" s="122"/>
      <c r="N87" s="158"/>
      <c r="O87" s="122"/>
    </row>
    <row r="88" spans="1:15" s="67" customFormat="1" x14ac:dyDescent="0.2">
      <c r="B88" s="157"/>
      <c r="C88" s="122"/>
      <c r="D88" s="122"/>
      <c r="E88" s="122"/>
      <c r="F88" s="123"/>
      <c r="G88" s="122"/>
      <c r="H88" s="122"/>
      <c r="I88" s="122"/>
      <c r="J88" s="122"/>
      <c r="K88" s="123"/>
      <c r="L88" s="122"/>
      <c r="M88" s="122"/>
      <c r="N88" s="158"/>
      <c r="O88" s="122"/>
    </row>
    <row r="89" spans="1:15" s="67" customFormat="1" x14ac:dyDescent="0.2">
      <c r="B89" s="157"/>
      <c r="C89" s="122"/>
      <c r="D89" s="122"/>
      <c r="E89" s="122"/>
      <c r="F89" s="123"/>
      <c r="G89" s="122"/>
      <c r="H89" s="122"/>
      <c r="I89" s="122"/>
      <c r="J89" s="122"/>
      <c r="K89" s="123"/>
      <c r="L89" s="122"/>
      <c r="M89" s="122"/>
      <c r="N89" s="158"/>
      <c r="O89" s="122"/>
    </row>
    <row r="90" spans="1:15" s="67" customFormat="1" x14ac:dyDescent="0.2">
      <c r="B90" s="157"/>
      <c r="C90" s="122"/>
      <c r="D90" s="122"/>
      <c r="E90" s="122"/>
      <c r="F90" s="123"/>
      <c r="G90" s="122"/>
      <c r="H90" s="122"/>
      <c r="I90" s="122"/>
      <c r="J90" s="122"/>
      <c r="K90" s="123"/>
      <c r="L90" s="122"/>
      <c r="M90" s="122"/>
      <c r="N90" s="158"/>
      <c r="O90" s="122"/>
    </row>
    <row r="91" spans="1:15" s="67" customFormat="1" x14ac:dyDescent="0.2">
      <c r="B91" s="157"/>
      <c r="C91" s="122"/>
      <c r="D91" s="122"/>
      <c r="E91" s="122"/>
      <c r="F91" s="123"/>
      <c r="G91" s="122"/>
      <c r="H91" s="122"/>
      <c r="I91" s="122"/>
      <c r="J91" s="122"/>
      <c r="K91" s="123"/>
      <c r="L91" s="122"/>
      <c r="M91" s="122"/>
      <c r="N91" s="158"/>
      <c r="O91" s="122"/>
    </row>
    <row r="92" spans="1:15" s="67" customFormat="1" x14ac:dyDescent="0.2">
      <c r="B92" s="157"/>
      <c r="C92" s="122"/>
      <c r="D92" s="122"/>
      <c r="E92" s="122"/>
      <c r="F92" s="123"/>
      <c r="G92" s="122"/>
      <c r="H92" s="122"/>
      <c r="I92" s="122"/>
      <c r="J92" s="122"/>
      <c r="K92" s="123"/>
      <c r="L92" s="122"/>
      <c r="M92" s="122"/>
      <c r="N92" s="158"/>
      <c r="O92" s="122"/>
    </row>
    <row r="93" spans="1:15" s="67" customFormat="1" x14ac:dyDescent="0.2">
      <c r="B93" s="157"/>
      <c r="C93" s="122"/>
      <c r="D93" s="122"/>
      <c r="E93" s="122"/>
      <c r="F93" s="123"/>
      <c r="G93" s="122"/>
      <c r="H93" s="122"/>
      <c r="I93" s="122"/>
      <c r="J93" s="122"/>
      <c r="K93" s="123"/>
      <c r="L93" s="122"/>
      <c r="M93" s="122"/>
      <c r="N93" s="158"/>
      <c r="O93" s="122"/>
    </row>
    <row r="94" spans="1:15" s="67" customFormat="1" x14ac:dyDescent="0.2">
      <c r="B94" s="157"/>
      <c r="C94" s="122"/>
      <c r="D94" s="122"/>
      <c r="E94" s="122"/>
      <c r="F94" s="123"/>
      <c r="G94" s="122"/>
      <c r="H94" s="122"/>
      <c r="I94" s="122"/>
      <c r="J94" s="122"/>
      <c r="K94" s="123"/>
      <c r="L94" s="122"/>
      <c r="M94" s="122"/>
      <c r="N94" s="158"/>
      <c r="O94" s="122"/>
    </row>
    <row r="95" spans="1:15" s="67" customFormat="1" x14ac:dyDescent="0.2">
      <c r="B95" s="157"/>
      <c r="C95" s="122"/>
      <c r="D95" s="122"/>
      <c r="E95" s="122"/>
      <c r="F95" s="123"/>
      <c r="G95" s="122"/>
      <c r="H95" s="122"/>
      <c r="I95" s="122"/>
      <c r="J95" s="122"/>
      <c r="K95" s="123"/>
      <c r="L95" s="122"/>
      <c r="M95" s="122"/>
      <c r="N95" s="158"/>
      <c r="O95" s="122"/>
    </row>
    <row r="96" spans="1:15" s="67" customFormat="1" x14ac:dyDescent="0.2">
      <c r="B96" s="157"/>
      <c r="C96" s="122"/>
      <c r="D96" s="122"/>
      <c r="E96" s="122"/>
      <c r="F96" s="123"/>
      <c r="G96" s="122"/>
      <c r="H96" s="122"/>
      <c r="I96" s="122"/>
      <c r="J96" s="122"/>
      <c r="K96" s="123"/>
      <c r="L96" s="122"/>
      <c r="M96" s="122"/>
      <c r="N96" s="158"/>
      <c r="O96" s="122"/>
    </row>
    <row r="97" spans="2:15" s="67" customFormat="1" x14ac:dyDescent="0.2">
      <c r="B97" s="157"/>
      <c r="C97" s="122"/>
      <c r="D97" s="122"/>
      <c r="E97" s="122"/>
      <c r="F97" s="123"/>
      <c r="G97" s="122"/>
      <c r="H97" s="122"/>
      <c r="I97" s="122"/>
      <c r="J97" s="122"/>
      <c r="K97" s="123"/>
      <c r="L97" s="122"/>
      <c r="M97" s="122"/>
      <c r="N97" s="158"/>
      <c r="O97" s="122"/>
    </row>
    <row r="98" spans="2:15" s="67" customFormat="1" x14ac:dyDescent="0.2">
      <c r="B98" s="157"/>
      <c r="C98" s="122"/>
      <c r="D98" s="122"/>
      <c r="E98" s="122"/>
      <c r="F98" s="123"/>
      <c r="G98" s="122"/>
      <c r="H98" s="122"/>
      <c r="I98" s="122"/>
      <c r="J98" s="122"/>
      <c r="K98" s="123"/>
      <c r="L98" s="122"/>
      <c r="M98" s="122"/>
      <c r="N98" s="158"/>
      <c r="O98" s="122"/>
    </row>
    <row r="99" spans="2:15" s="67" customFormat="1" x14ac:dyDescent="0.2">
      <c r="B99" s="157"/>
      <c r="C99" s="122"/>
      <c r="D99" s="122"/>
      <c r="E99" s="122"/>
      <c r="F99" s="123"/>
      <c r="G99" s="122"/>
      <c r="H99" s="122"/>
      <c r="I99" s="122"/>
      <c r="J99" s="122"/>
      <c r="K99" s="123"/>
      <c r="L99" s="122"/>
      <c r="M99" s="122"/>
      <c r="N99" s="158"/>
      <c r="O99" s="122"/>
    </row>
    <row r="100" spans="2:15" s="67" customFormat="1" x14ac:dyDescent="0.2">
      <c r="B100" s="157"/>
      <c r="C100" s="122"/>
      <c r="D100" s="122"/>
      <c r="E100" s="122"/>
      <c r="F100" s="123"/>
      <c r="G100" s="122"/>
      <c r="H100" s="122"/>
      <c r="I100" s="122"/>
      <c r="J100" s="122"/>
      <c r="K100" s="123"/>
      <c r="L100" s="122"/>
      <c r="M100" s="122"/>
      <c r="N100" s="158"/>
      <c r="O100" s="122"/>
    </row>
    <row r="101" spans="2:15" s="67" customFormat="1" x14ac:dyDescent="0.2">
      <c r="B101" s="157"/>
      <c r="C101" s="122"/>
      <c r="D101" s="122"/>
      <c r="E101" s="122"/>
      <c r="F101" s="123"/>
      <c r="G101" s="122"/>
      <c r="H101" s="122"/>
      <c r="I101" s="122"/>
      <c r="J101" s="122"/>
      <c r="K101" s="123"/>
      <c r="L101" s="122"/>
      <c r="M101" s="122"/>
      <c r="N101" s="158"/>
      <c r="O101" s="122"/>
    </row>
    <row r="102" spans="2:15" s="67" customFormat="1" x14ac:dyDescent="0.2">
      <c r="B102" s="157"/>
      <c r="C102" s="122"/>
      <c r="D102" s="122"/>
      <c r="E102" s="122"/>
      <c r="F102" s="123"/>
      <c r="G102" s="122"/>
      <c r="H102" s="122"/>
      <c r="I102" s="122"/>
      <c r="J102" s="122"/>
      <c r="K102" s="123"/>
      <c r="L102" s="122"/>
      <c r="M102" s="122"/>
      <c r="N102" s="158"/>
      <c r="O102" s="122"/>
    </row>
    <row r="103" spans="2:15" s="67" customFormat="1" x14ac:dyDescent="0.2">
      <c r="B103" s="157"/>
      <c r="C103" s="122"/>
      <c r="D103" s="122"/>
      <c r="E103" s="122"/>
      <c r="F103" s="123"/>
      <c r="G103" s="122"/>
      <c r="H103" s="122"/>
      <c r="I103" s="122"/>
      <c r="J103" s="122"/>
      <c r="K103" s="123"/>
      <c r="L103" s="122"/>
      <c r="M103" s="122"/>
      <c r="N103" s="158"/>
      <c r="O103" s="122"/>
    </row>
    <row r="104" spans="2:15" s="67" customFormat="1" x14ac:dyDescent="0.2">
      <c r="B104" s="157"/>
      <c r="C104" s="122"/>
      <c r="D104" s="122"/>
      <c r="E104" s="122"/>
      <c r="F104" s="123"/>
      <c r="G104" s="122"/>
      <c r="H104" s="122"/>
      <c r="I104" s="122"/>
      <c r="J104" s="122"/>
      <c r="K104" s="123"/>
      <c r="L104" s="122"/>
      <c r="M104" s="122"/>
      <c r="N104" s="158"/>
      <c r="O104" s="122"/>
    </row>
    <row r="105" spans="2:15" s="67" customFormat="1" x14ac:dyDescent="0.2">
      <c r="B105" s="157"/>
      <c r="C105" s="122"/>
      <c r="D105" s="122"/>
      <c r="E105" s="122"/>
      <c r="F105" s="123"/>
      <c r="G105" s="122"/>
      <c r="H105" s="122"/>
      <c r="I105" s="122"/>
      <c r="J105" s="122"/>
      <c r="K105" s="123"/>
      <c r="L105" s="122"/>
      <c r="M105" s="122"/>
      <c r="N105" s="158"/>
      <c r="O105" s="122"/>
    </row>
    <row r="106" spans="2:15" s="67" customFormat="1" x14ac:dyDescent="0.2">
      <c r="B106" s="157"/>
      <c r="C106" s="122"/>
      <c r="D106" s="122"/>
      <c r="E106" s="122"/>
      <c r="F106" s="123"/>
      <c r="G106" s="122"/>
      <c r="H106" s="122"/>
      <c r="I106" s="122"/>
      <c r="J106" s="122"/>
      <c r="K106" s="123"/>
      <c r="L106" s="122"/>
      <c r="M106" s="122"/>
      <c r="N106" s="158"/>
      <c r="O106" s="122"/>
    </row>
    <row r="107" spans="2:15" s="67" customFormat="1" x14ac:dyDescent="0.2">
      <c r="B107" s="157"/>
      <c r="C107" s="122"/>
      <c r="D107" s="122"/>
      <c r="E107" s="122"/>
      <c r="F107" s="123"/>
      <c r="G107" s="122"/>
      <c r="H107" s="122"/>
      <c r="I107" s="122"/>
      <c r="J107" s="122"/>
      <c r="K107" s="123"/>
      <c r="L107" s="122"/>
      <c r="M107" s="122"/>
      <c r="N107" s="158"/>
      <c r="O107" s="122"/>
    </row>
    <row r="108" spans="2:15" s="67" customFormat="1" x14ac:dyDescent="0.2">
      <c r="B108" s="157"/>
      <c r="C108" s="122"/>
      <c r="D108" s="122"/>
      <c r="E108" s="122"/>
      <c r="F108" s="123"/>
      <c r="G108" s="122"/>
      <c r="H108" s="122"/>
      <c r="I108" s="122"/>
      <c r="J108" s="122"/>
      <c r="K108" s="123"/>
      <c r="L108" s="122"/>
      <c r="M108" s="122"/>
      <c r="N108" s="158"/>
      <c r="O108" s="122"/>
    </row>
    <row r="109" spans="2:15" s="67" customFormat="1" x14ac:dyDescent="0.2">
      <c r="B109" s="157"/>
      <c r="C109" s="122"/>
      <c r="D109" s="122"/>
      <c r="E109" s="122"/>
      <c r="F109" s="123"/>
      <c r="G109" s="122"/>
      <c r="H109" s="122"/>
      <c r="I109" s="122"/>
      <c r="J109" s="122"/>
      <c r="K109" s="123"/>
      <c r="L109" s="122"/>
      <c r="M109" s="122"/>
      <c r="N109" s="158"/>
      <c r="O109" s="122"/>
    </row>
    <row r="110" spans="2:15" s="67" customFormat="1" x14ac:dyDescent="0.2">
      <c r="B110" s="157"/>
      <c r="C110" s="122"/>
      <c r="D110" s="122"/>
      <c r="E110" s="122"/>
      <c r="F110" s="123"/>
      <c r="G110" s="122"/>
      <c r="H110" s="122"/>
      <c r="I110" s="122"/>
      <c r="J110" s="122"/>
      <c r="K110" s="123"/>
      <c r="L110" s="122"/>
      <c r="M110" s="122"/>
      <c r="N110" s="158"/>
      <c r="O110" s="122"/>
    </row>
    <row r="111" spans="2:15" s="67" customFormat="1" x14ac:dyDescent="0.2">
      <c r="B111" s="157"/>
      <c r="C111" s="122"/>
      <c r="D111" s="122"/>
      <c r="E111" s="122"/>
      <c r="F111" s="123"/>
      <c r="G111" s="122"/>
      <c r="H111" s="122"/>
      <c r="I111" s="122"/>
      <c r="J111" s="122"/>
      <c r="K111" s="123"/>
      <c r="L111" s="122"/>
      <c r="M111" s="122"/>
      <c r="N111" s="158"/>
      <c r="O111" s="122"/>
    </row>
    <row r="112" spans="2:15" s="67" customFormat="1" x14ac:dyDescent="0.2">
      <c r="B112" s="157"/>
      <c r="C112" s="122"/>
      <c r="D112" s="122"/>
      <c r="E112" s="122"/>
      <c r="F112" s="123"/>
      <c r="G112" s="122"/>
      <c r="H112" s="122"/>
      <c r="I112" s="122"/>
      <c r="J112" s="122"/>
      <c r="K112" s="123"/>
      <c r="L112" s="122"/>
      <c r="M112" s="122"/>
      <c r="N112" s="158"/>
      <c r="O112" s="122"/>
    </row>
    <row r="113" spans="2:15" s="67" customFormat="1" x14ac:dyDescent="0.2">
      <c r="B113" s="157"/>
      <c r="C113" s="122"/>
      <c r="D113" s="122"/>
      <c r="E113" s="122"/>
      <c r="F113" s="123"/>
      <c r="G113" s="122"/>
      <c r="H113" s="122"/>
      <c r="I113" s="122"/>
      <c r="J113" s="122"/>
      <c r="K113" s="123"/>
      <c r="L113" s="122"/>
      <c r="M113" s="122"/>
      <c r="N113" s="158"/>
      <c r="O113" s="122"/>
    </row>
    <row r="114" spans="2:15" s="67" customFormat="1" x14ac:dyDescent="0.2">
      <c r="B114" s="157"/>
      <c r="C114" s="122"/>
      <c r="D114" s="122"/>
      <c r="E114" s="122"/>
      <c r="F114" s="123"/>
      <c r="G114" s="122"/>
      <c r="H114" s="122"/>
      <c r="I114" s="122"/>
      <c r="J114" s="122"/>
      <c r="K114" s="123"/>
      <c r="L114" s="122"/>
      <c r="M114" s="122"/>
      <c r="N114" s="158"/>
      <c r="O114" s="122"/>
    </row>
    <row r="115" spans="2:15" s="67" customFormat="1" x14ac:dyDescent="0.2">
      <c r="B115" s="157"/>
      <c r="C115" s="122"/>
      <c r="D115" s="122"/>
      <c r="E115" s="122"/>
      <c r="F115" s="123"/>
      <c r="G115" s="122"/>
      <c r="H115" s="122"/>
      <c r="I115" s="122"/>
      <c r="J115" s="122"/>
      <c r="K115" s="123"/>
      <c r="L115" s="122"/>
      <c r="M115" s="122"/>
      <c r="N115" s="158"/>
      <c r="O115" s="122"/>
    </row>
    <row r="116" spans="2:15" s="67" customFormat="1" x14ac:dyDescent="0.2">
      <c r="B116" s="157"/>
      <c r="C116" s="122"/>
      <c r="D116" s="122"/>
      <c r="E116" s="122"/>
      <c r="F116" s="123"/>
      <c r="G116" s="122"/>
      <c r="H116" s="122"/>
      <c r="I116" s="122"/>
      <c r="J116" s="122"/>
      <c r="K116" s="123"/>
      <c r="L116" s="122"/>
      <c r="M116" s="122"/>
      <c r="N116" s="158"/>
      <c r="O116" s="122"/>
    </row>
    <row r="117" spans="2:15" s="67" customFormat="1" x14ac:dyDescent="0.2">
      <c r="B117" s="157"/>
      <c r="C117" s="122"/>
      <c r="D117" s="122"/>
      <c r="E117" s="122"/>
      <c r="F117" s="123"/>
      <c r="G117" s="122"/>
      <c r="H117" s="122"/>
      <c r="I117" s="122"/>
      <c r="J117" s="122"/>
      <c r="K117" s="123"/>
      <c r="L117" s="122"/>
      <c r="M117" s="122"/>
      <c r="N117" s="158"/>
      <c r="O117" s="122"/>
    </row>
    <row r="118" spans="2:15" s="67" customFormat="1" x14ac:dyDescent="0.2">
      <c r="B118" s="157"/>
      <c r="C118" s="122"/>
      <c r="D118" s="122"/>
      <c r="E118" s="122"/>
      <c r="F118" s="123"/>
      <c r="G118" s="122"/>
      <c r="H118" s="122"/>
      <c r="I118" s="122"/>
      <c r="J118" s="122"/>
      <c r="K118" s="123"/>
      <c r="L118" s="122"/>
      <c r="M118" s="122"/>
      <c r="N118" s="158"/>
      <c r="O118" s="122"/>
    </row>
    <row r="119" spans="2:15" s="67" customFormat="1" x14ac:dyDescent="0.2">
      <c r="B119" s="157"/>
      <c r="C119" s="122"/>
      <c r="D119" s="122"/>
      <c r="E119" s="122"/>
      <c r="F119" s="123"/>
      <c r="G119" s="122"/>
      <c r="H119" s="122"/>
      <c r="I119" s="122"/>
      <c r="J119" s="122"/>
      <c r="K119" s="123"/>
      <c r="L119" s="122"/>
      <c r="M119" s="122"/>
      <c r="N119" s="158"/>
      <c r="O119" s="122"/>
    </row>
    <row r="120" spans="2:15" s="67" customFormat="1" x14ac:dyDescent="0.2">
      <c r="B120" s="157"/>
      <c r="C120" s="122"/>
      <c r="D120" s="122"/>
      <c r="E120" s="122"/>
      <c r="F120" s="123"/>
      <c r="G120" s="122"/>
      <c r="H120" s="122"/>
      <c r="I120" s="122"/>
      <c r="J120" s="122"/>
      <c r="K120" s="123"/>
      <c r="L120" s="122"/>
      <c r="M120" s="122"/>
      <c r="N120" s="158"/>
      <c r="O120" s="122"/>
    </row>
    <row r="121" spans="2:15" s="67" customFormat="1" x14ac:dyDescent="0.2">
      <c r="B121" s="157"/>
      <c r="C121" s="122"/>
      <c r="D121" s="122"/>
      <c r="E121" s="122"/>
      <c r="F121" s="123"/>
      <c r="G121" s="122"/>
      <c r="H121" s="122"/>
      <c r="I121" s="122"/>
      <c r="J121" s="122"/>
      <c r="K121" s="123"/>
      <c r="L121" s="122"/>
      <c r="M121" s="122"/>
      <c r="N121" s="158"/>
      <c r="O121" s="122"/>
    </row>
    <row r="122" spans="2:15" s="67" customFormat="1" x14ac:dyDescent="0.2">
      <c r="B122" s="157"/>
      <c r="C122" s="122"/>
      <c r="D122" s="122"/>
      <c r="E122" s="122"/>
      <c r="F122" s="123"/>
      <c r="G122" s="122"/>
      <c r="H122" s="122"/>
      <c r="I122" s="122"/>
      <c r="J122" s="122"/>
      <c r="K122" s="123"/>
      <c r="L122" s="122"/>
      <c r="M122" s="122"/>
      <c r="N122" s="158"/>
      <c r="O122" s="122"/>
    </row>
    <row r="123" spans="2:15" s="67" customFormat="1" x14ac:dyDescent="0.2">
      <c r="B123" s="157"/>
      <c r="C123" s="122"/>
      <c r="D123" s="122"/>
      <c r="E123" s="122"/>
      <c r="F123" s="123"/>
      <c r="G123" s="122"/>
      <c r="H123" s="122"/>
      <c r="I123" s="122"/>
      <c r="J123" s="122"/>
      <c r="K123" s="123"/>
      <c r="L123" s="122"/>
      <c r="M123" s="122"/>
      <c r="N123" s="158"/>
      <c r="O123" s="122"/>
    </row>
    <row r="124" spans="2:15" s="67" customFormat="1" x14ac:dyDescent="0.2">
      <c r="B124" s="157"/>
      <c r="C124" s="122"/>
      <c r="D124" s="122"/>
      <c r="E124" s="122"/>
      <c r="F124" s="123"/>
      <c r="G124" s="122"/>
      <c r="H124" s="122"/>
      <c r="I124" s="122"/>
      <c r="J124" s="122"/>
      <c r="K124" s="123"/>
      <c r="L124" s="122"/>
      <c r="M124" s="122"/>
      <c r="N124" s="158"/>
      <c r="O124" s="122"/>
    </row>
    <row r="125" spans="2:15" s="67" customFormat="1" x14ac:dyDescent="0.2">
      <c r="B125" s="157"/>
      <c r="C125" s="122"/>
      <c r="D125" s="122"/>
      <c r="E125" s="122"/>
      <c r="F125" s="123"/>
      <c r="G125" s="122"/>
      <c r="H125" s="122"/>
      <c r="I125" s="122"/>
      <c r="J125" s="122"/>
      <c r="K125" s="123"/>
      <c r="L125" s="122"/>
      <c r="M125" s="122"/>
      <c r="N125" s="158"/>
      <c r="O125" s="122"/>
    </row>
    <row r="126" spans="2:15" s="67" customFormat="1" x14ac:dyDescent="0.2">
      <c r="B126" s="157"/>
      <c r="C126" s="122"/>
      <c r="D126" s="122"/>
      <c r="E126" s="122"/>
      <c r="F126" s="123"/>
      <c r="G126" s="122"/>
      <c r="H126" s="122"/>
      <c r="I126" s="122"/>
      <c r="J126" s="122"/>
      <c r="K126" s="123"/>
      <c r="L126" s="122"/>
      <c r="M126" s="122"/>
      <c r="N126" s="158"/>
      <c r="O126" s="122"/>
    </row>
    <row r="127" spans="2:15" s="67" customFormat="1" x14ac:dyDescent="0.2">
      <c r="B127" s="157"/>
      <c r="C127" s="122"/>
      <c r="D127" s="122"/>
      <c r="E127" s="122"/>
      <c r="F127" s="123"/>
      <c r="G127" s="122"/>
      <c r="H127" s="122"/>
      <c r="I127" s="122"/>
      <c r="J127" s="122"/>
      <c r="K127" s="123"/>
      <c r="L127" s="122"/>
      <c r="M127" s="122"/>
      <c r="N127" s="158"/>
      <c r="O127" s="122"/>
    </row>
    <row r="128" spans="2:15" s="67" customFormat="1" x14ac:dyDescent="0.2">
      <c r="B128" s="157"/>
      <c r="C128" s="122"/>
      <c r="D128" s="122"/>
      <c r="E128" s="122"/>
      <c r="F128" s="123"/>
      <c r="G128" s="122"/>
      <c r="H128" s="122"/>
      <c r="I128" s="122"/>
      <c r="J128" s="122"/>
      <c r="K128" s="123"/>
      <c r="L128" s="122"/>
      <c r="M128" s="122"/>
      <c r="N128" s="158"/>
      <c r="O128" s="122"/>
    </row>
    <row r="129" spans="2:15" s="67" customFormat="1" x14ac:dyDescent="0.2">
      <c r="B129" s="157"/>
      <c r="C129" s="122"/>
      <c r="D129" s="122"/>
      <c r="E129" s="122"/>
      <c r="F129" s="123"/>
      <c r="G129" s="122"/>
      <c r="H129" s="122"/>
      <c r="I129" s="122"/>
      <c r="J129" s="122"/>
      <c r="K129" s="123"/>
      <c r="L129" s="122"/>
      <c r="M129" s="122"/>
      <c r="N129" s="158"/>
      <c r="O129" s="122"/>
    </row>
    <row r="130" spans="2:15" s="67" customFormat="1" x14ac:dyDescent="0.2">
      <c r="B130" s="157"/>
      <c r="C130" s="122"/>
      <c r="D130" s="122"/>
      <c r="E130" s="122"/>
      <c r="F130" s="123"/>
      <c r="G130" s="122"/>
      <c r="H130" s="122"/>
      <c r="I130" s="122"/>
      <c r="J130" s="122"/>
      <c r="K130" s="123"/>
      <c r="L130" s="122"/>
      <c r="M130" s="122"/>
      <c r="N130" s="158"/>
      <c r="O130" s="122"/>
    </row>
    <row r="131" spans="2:15" s="67" customFormat="1" x14ac:dyDescent="0.2">
      <c r="B131" s="157"/>
      <c r="C131" s="122"/>
      <c r="D131" s="122"/>
      <c r="E131" s="122"/>
      <c r="F131" s="123"/>
      <c r="G131" s="122"/>
      <c r="H131" s="122"/>
      <c r="I131" s="122"/>
      <c r="J131" s="122"/>
      <c r="K131" s="123"/>
      <c r="L131" s="122"/>
      <c r="M131" s="122"/>
      <c r="N131" s="158"/>
      <c r="O131" s="122"/>
    </row>
    <row r="132" spans="2:15" s="67" customFormat="1" x14ac:dyDescent="0.2">
      <c r="B132" s="157"/>
      <c r="C132" s="122"/>
      <c r="D132" s="122"/>
      <c r="E132" s="122"/>
      <c r="F132" s="123"/>
      <c r="G132" s="122"/>
      <c r="H132" s="122"/>
      <c r="I132" s="122"/>
      <c r="J132" s="122"/>
      <c r="K132" s="123"/>
      <c r="L132" s="122"/>
      <c r="M132" s="122"/>
      <c r="N132" s="158"/>
      <c r="O132" s="122"/>
    </row>
    <row r="133" spans="2:15" s="67" customFormat="1" x14ac:dyDescent="0.2">
      <c r="B133" s="157"/>
      <c r="C133" s="122"/>
      <c r="D133" s="122"/>
      <c r="E133" s="122"/>
      <c r="F133" s="123"/>
      <c r="G133" s="122"/>
      <c r="H133" s="122"/>
      <c r="I133" s="122"/>
      <c r="J133" s="122"/>
      <c r="K133" s="123"/>
      <c r="L133" s="122"/>
      <c r="M133" s="122"/>
      <c r="N133" s="158"/>
      <c r="O133" s="122"/>
    </row>
    <row r="134" spans="2:15" s="67" customFormat="1" x14ac:dyDescent="0.2">
      <c r="B134" s="157"/>
      <c r="C134" s="122"/>
      <c r="D134" s="122"/>
      <c r="E134" s="122"/>
      <c r="F134" s="123"/>
      <c r="G134" s="122"/>
      <c r="H134" s="122"/>
      <c r="I134" s="122"/>
      <c r="J134" s="122"/>
      <c r="K134" s="123"/>
      <c r="L134" s="122"/>
      <c r="M134" s="122"/>
      <c r="N134" s="158"/>
      <c r="O134" s="122"/>
    </row>
    <row r="135" spans="2:15" s="67" customFormat="1" x14ac:dyDescent="0.2">
      <c r="B135" s="157"/>
      <c r="C135" s="122"/>
      <c r="D135" s="122"/>
      <c r="E135" s="122"/>
      <c r="F135" s="123"/>
      <c r="G135" s="122"/>
      <c r="H135" s="122"/>
      <c r="I135" s="122"/>
      <c r="J135" s="122"/>
      <c r="K135" s="123"/>
      <c r="L135" s="122"/>
      <c r="M135" s="122"/>
      <c r="N135" s="158"/>
      <c r="O135" s="122"/>
    </row>
    <row r="136" spans="2:15" s="67" customFormat="1" x14ac:dyDescent="0.2">
      <c r="B136" s="157"/>
      <c r="C136" s="122"/>
      <c r="D136" s="122"/>
      <c r="E136" s="122"/>
      <c r="F136" s="123"/>
      <c r="G136" s="122"/>
      <c r="H136" s="122"/>
      <c r="I136" s="122"/>
      <c r="J136" s="122"/>
      <c r="K136" s="123"/>
      <c r="L136" s="122"/>
      <c r="M136" s="122"/>
      <c r="N136" s="158"/>
      <c r="O136" s="122"/>
    </row>
    <row r="137" spans="2:15" s="67" customFormat="1" x14ac:dyDescent="0.2">
      <c r="B137" s="157"/>
      <c r="C137" s="122"/>
      <c r="D137" s="122"/>
      <c r="E137" s="122"/>
      <c r="F137" s="123"/>
      <c r="G137" s="122"/>
      <c r="H137" s="122"/>
      <c r="I137" s="122"/>
      <c r="J137" s="122"/>
      <c r="K137" s="123"/>
      <c r="L137" s="122"/>
      <c r="M137" s="122"/>
      <c r="N137" s="158"/>
      <c r="O137" s="122"/>
    </row>
    <row r="138" spans="2:15" s="67" customFormat="1" x14ac:dyDescent="0.2">
      <c r="B138" s="157"/>
      <c r="C138" s="122"/>
      <c r="D138" s="122"/>
      <c r="E138" s="122"/>
      <c r="F138" s="123"/>
      <c r="G138" s="122"/>
      <c r="H138" s="122"/>
      <c r="I138" s="122"/>
      <c r="J138" s="122"/>
      <c r="K138" s="123"/>
      <c r="L138" s="122"/>
      <c r="M138" s="122"/>
      <c r="N138" s="158"/>
      <c r="O138" s="122"/>
    </row>
    <row r="139" spans="2:15" s="67" customFormat="1" x14ac:dyDescent="0.2">
      <c r="B139" s="157"/>
      <c r="C139" s="122"/>
      <c r="D139" s="122"/>
      <c r="E139" s="122"/>
      <c r="F139" s="123"/>
      <c r="G139" s="122"/>
      <c r="H139" s="122"/>
      <c r="I139" s="122"/>
      <c r="J139" s="122"/>
      <c r="K139" s="123"/>
      <c r="L139" s="122"/>
      <c r="M139" s="122"/>
      <c r="N139" s="158"/>
      <c r="O139" s="122"/>
    </row>
    <row r="140" spans="2:15" s="67" customFormat="1" x14ac:dyDescent="0.2">
      <c r="B140" s="157"/>
      <c r="C140" s="122"/>
      <c r="D140" s="122"/>
      <c r="E140" s="122"/>
      <c r="F140" s="123"/>
      <c r="G140" s="122"/>
      <c r="H140" s="122"/>
      <c r="I140" s="122"/>
      <c r="J140" s="122"/>
      <c r="K140" s="123"/>
      <c r="L140" s="122"/>
      <c r="M140" s="122"/>
      <c r="N140" s="158"/>
      <c r="O140" s="122"/>
    </row>
    <row r="141" spans="2:15" s="67" customFormat="1" x14ac:dyDescent="0.2">
      <c r="B141" s="157"/>
      <c r="C141" s="122"/>
      <c r="D141" s="122"/>
      <c r="E141" s="122"/>
      <c r="F141" s="123"/>
      <c r="G141" s="122"/>
      <c r="H141" s="122"/>
      <c r="I141" s="122"/>
      <c r="J141" s="122"/>
      <c r="K141" s="123"/>
      <c r="L141" s="122"/>
      <c r="M141" s="122"/>
      <c r="N141" s="158"/>
      <c r="O141" s="122"/>
    </row>
    <row r="142" spans="2:15" s="67" customFormat="1" x14ac:dyDescent="0.2">
      <c r="B142" s="157"/>
      <c r="C142" s="122"/>
      <c r="D142" s="122"/>
      <c r="E142" s="122"/>
      <c r="F142" s="123"/>
      <c r="G142" s="122"/>
      <c r="H142" s="122"/>
      <c r="I142" s="122"/>
      <c r="J142" s="122"/>
      <c r="K142" s="123"/>
      <c r="L142" s="122"/>
      <c r="M142" s="122"/>
      <c r="N142" s="158"/>
      <c r="O142" s="122"/>
    </row>
    <row r="143" spans="2:15" s="67" customFormat="1" x14ac:dyDescent="0.2">
      <c r="B143" s="157"/>
      <c r="C143" s="122"/>
      <c r="D143" s="122"/>
      <c r="E143" s="122"/>
      <c r="F143" s="123"/>
      <c r="G143" s="122"/>
      <c r="H143" s="122"/>
      <c r="I143" s="122"/>
      <c r="J143" s="122"/>
      <c r="K143" s="123"/>
      <c r="L143" s="122"/>
      <c r="M143" s="122"/>
      <c r="N143" s="158"/>
      <c r="O143" s="122"/>
    </row>
    <row r="144" spans="2:15" s="67" customFormat="1" x14ac:dyDescent="0.2">
      <c r="B144" s="157"/>
      <c r="C144" s="122"/>
      <c r="D144" s="122"/>
      <c r="E144" s="122"/>
      <c r="F144" s="123"/>
      <c r="G144" s="122"/>
      <c r="H144" s="122"/>
      <c r="I144" s="122"/>
      <c r="J144" s="122"/>
      <c r="K144" s="123"/>
      <c r="L144" s="122"/>
      <c r="M144" s="122"/>
      <c r="N144" s="158"/>
      <c r="O144" s="122"/>
    </row>
    <row r="145" spans="2:15" s="67" customFormat="1" x14ac:dyDescent="0.2">
      <c r="B145" s="157"/>
      <c r="C145" s="122"/>
      <c r="D145" s="122"/>
      <c r="E145" s="122"/>
      <c r="F145" s="123"/>
      <c r="G145" s="122"/>
      <c r="H145" s="122"/>
      <c r="I145" s="122"/>
      <c r="J145" s="122"/>
      <c r="K145" s="123"/>
      <c r="L145" s="122"/>
      <c r="M145" s="122"/>
      <c r="N145" s="158"/>
      <c r="O145" s="122"/>
    </row>
    <row r="146" spans="2:15" s="67" customFormat="1" x14ac:dyDescent="0.2">
      <c r="B146" s="157"/>
      <c r="C146" s="122"/>
      <c r="D146" s="122"/>
      <c r="E146" s="122"/>
      <c r="F146" s="123"/>
      <c r="G146" s="122"/>
      <c r="H146" s="122"/>
      <c r="I146" s="122"/>
      <c r="J146" s="122"/>
      <c r="K146" s="123"/>
      <c r="L146" s="122"/>
      <c r="M146" s="122"/>
      <c r="N146" s="158"/>
      <c r="O146" s="122"/>
    </row>
    <row r="147" spans="2:15" s="67" customFormat="1" x14ac:dyDescent="0.2">
      <c r="B147" s="157"/>
      <c r="C147" s="122"/>
      <c r="D147" s="122"/>
      <c r="E147" s="122"/>
      <c r="F147" s="123"/>
      <c r="G147" s="122"/>
      <c r="H147" s="122"/>
      <c r="I147" s="122"/>
      <c r="J147" s="122"/>
      <c r="K147" s="123"/>
      <c r="L147" s="122"/>
      <c r="M147" s="122"/>
      <c r="N147" s="158"/>
      <c r="O147" s="122"/>
    </row>
    <row r="148" spans="2:15" s="67" customFormat="1" x14ac:dyDescent="0.2">
      <c r="B148" s="157"/>
      <c r="C148" s="122"/>
      <c r="D148" s="122"/>
      <c r="E148" s="122"/>
      <c r="F148" s="123"/>
      <c r="G148" s="122"/>
      <c r="H148" s="122"/>
      <c r="I148" s="122"/>
      <c r="J148" s="122"/>
      <c r="K148" s="123"/>
      <c r="L148" s="122"/>
      <c r="M148" s="122"/>
      <c r="N148" s="158"/>
      <c r="O148" s="122"/>
    </row>
    <row r="149" spans="2:15" s="67" customFormat="1" x14ac:dyDescent="0.2">
      <c r="B149" s="157"/>
      <c r="C149" s="122"/>
      <c r="D149" s="122"/>
      <c r="E149" s="122"/>
      <c r="F149" s="123"/>
      <c r="G149" s="122"/>
      <c r="H149" s="122"/>
      <c r="I149" s="122"/>
      <c r="J149" s="122"/>
      <c r="K149" s="123"/>
      <c r="L149" s="122"/>
      <c r="M149" s="122"/>
      <c r="N149" s="158"/>
      <c r="O149" s="122"/>
    </row>
    <row r="150" spans="2:15" s="67" customFormat="1" x14ac:dyDescent="0.2">
      <c r="B150" s="157"/>
      <c r="C150" s="122"/>
      <c r="D150" s="122"/>
      <c r="E150" s="122"/>
      <c r="F150" s="123"/>
      <c r="G150" s="122"/>
      <c r="H150" s="122"/>
      <c r="I150" s="122"/>
      <c r="J150" s="122"/>
      <c r="K150" s="123"/>
      <c r="L150" s="122"/>
      <c r="M150" s="122"/>
      <c r="N150" s="158"/>
      <c r="O150" s="122"/>
    </row>
    <row r="151" spans="2:15" s="67" customFormat="1" x14ac:dyDescent="0.2">
      <c r="B151" s="157"/>
      <c r="C151" s="122"/>
      <c r="D151" s="122"/>
      <c r="E151" s="122"/>
      <c r="F151" s="123"/>
      <c r="G151" s="122"/>
      <c r="H151" s="122"/>
      <c r="I151" s="122"/>
      <c r="J151" s="122"/>
      <c r="K151" s="123"/>
      <c r="L151" s="122"/>
      <c r="M151" s="122"/>
      <c r="N151" s="158"/>
      <c r="O151" s="122"/>
    </row>
    <row r="152" spans="2:15" s="67" customFormat="1" x14ac:dyDescent="0.2">
      <c r="B152" s="157"/>
      <c r="C152" s="122"/>
      <c r="D152" s="122"/>
      <c r="E152" s="122"/>
      <c r="F152" s="123"/>
      <c r="G152" s="122"/>
      <c r="H152" s="122"/>
      <c r="I152" s="122"/>
      <c r="J152" s="122"/>
      <c r="K152" s="123"/>
      <c r="L152" s="122"/>
      <c r="M152" s="122"/>
      <c r="N152" s="158"/>
      <c r="O152" s="122"/>
    </row>
    <row r="153" spans="2:15" s="67" customFormat="1" x14ac:dyDescent="0.2">
      <c r="B153" s="157"/>
      <c r="C153" s="122"/>
      <c r="D153" s="122"/>
      <c r="E153" s="122"/>
      <c r="F153" s="123"/>
      <c r="G153" s="122"/>
      <c r="H153" s="122"/>
      <c r="I153" s="122"/>
      <c r="J153" s="122"/>
      <c r="K153" s="123"/>
      <c r="L153" s="122"/>
      <c r="M153" s="122"/>
      <c r="N153" s="158"/>
      <c r="O153" s="122"/>
    </row>
    <row r="154" spans="2:15" s="67" customFormat="1" x14ac:dyDescent="0.2">
      <c r="B154" s="157"/>
      <c r="C154" s="122"/>
      <c r="D154" s="122"/>
      <c r="E154" s="122"/>
      <c r="F154" s="123"/>
      <c r="G154" s="122"/>
      <c r="H154" s="122"/>
      <c r="I154" s="122"/>
      <c r="J154" s="122"/>
      <c r="K154" s="123"/>
      <c r="L154" s="122"/>
      <c r="M154" s="122"/>
      <c r="N154" s="158"/>
      <c r="O154" s="122"/>
    </row>
    <row r="155" spans="2:15" s="67" customFormat="1" x14ac:dyDescent="0.2">
      <c r="B155" s="157"/>
      <c r="C155" s="122"/>
      <c r="D155" s="122"/>
      <c r="E155" s="122"/>
      <c r="F155" s="123"/>
      <c r="G155" s="122"/>
      <c r="H155" s="122"/>
      <c r="I155" s="122"/>
      <c r="J155" s="122"/>
      <c r="K155" s="123"/>
      <c r="L155" s="122"/>
      <c r="M155" s="122"/>
      <c r="N155" s="158"/>
      <c r="O155" s="122"/>
    </row>
    <row r="156" spans="2:15" s="67" customFormat="1" x14ac:dyDescent="0.2">
      <c r="B156" s="157"/>
      <c r="C156" s="122"/>
      <c r="D156" s="122"/>
      <c r="E156" s="122"/>
      <c r="F156" s="123"/>
      <c r="G156" s="122"/>
      <c r="H156" s="122"/>
      <c r="I156" s="122"/>
      <c r="J156" s="122"/>
      <c r="K156" s="123"/>
      <c r="L156" s="122"/>
      <c r="M156" s="122"/>
      <c r="N156" s="158"/>
      <c r="O156" s="122"/>
    </row>
    <row r="157" spans="2:15" s="67" customFormat="1" x14ac:dyDescent="0.2">
      <c r="B157" s="157"/>
      <c r="C157" s="122"/>
      <c r="D157" s="122"/>
      <c r="E157" s="122"/>
      <c r="F157" s="123"/>
      <c r="G157" s="122"/>
      <c r="H157" s="122"/>
      <c r="I157" s="122"/>
      <c r="J157" s="122"/>
      <c r="K157" s="123"/>
      <c r="L157" s="122"/>
      <c r="M157" s="122"/>
      <c r="N157" s="158"/>
      <c r="O157" s="122"/>
    </row>
    <row r="158" spans="2:15" s="67" customFormat="1" x14ac:dyDescent="0.2">
      <c r="B158" s="157"/>
      <c r="C158" s="122"/>
      <c r="D158" s="122"/>
      <c r="E158" s="122"/>
      <c r="F158" s="123"/>
      <c r="G158" s="122"/>
      <c r="H158" s="122"/>
      <c r="I158" s="122"/>
      <c r="J158" s="122"/>
      <c r="K158" s="123"/>
      <c r="L158" s="122"/>
      <c r="M158" s="122"/>
      <c r="N158" s="158"/>
      <c r="O158" s="122"/>
    </row>
    <row r="159" spans="2:15" s="67" customFormat="1" x14ac:dyDescent="0.2">
      <c r="B159" s="157"/>
      <c r="C159" s="122"/>
      <c r="D159" s="122"/>
      <c r="E159" s="122"/>
      <c r="F159" s="123"/>
      <c r="G159" s="122"/>
      <c r="H159" s="122"/>
      <c r="I159" s="122"/>
      <c r="J159" s="122"/>
      <c r="K159" s="123"/>
      <c r="L159" s="122"/>
      <c r="M159" s="122"/>
      <c r="N159" s="158"/>
      <c r="O159" s="122"/>
    </row>
    <row r="160" spans="2:15" s="67" customFormat="1" x14ac:dyDescent="0.2">
      <c r="B160" s="157"/>
      <c r="C160" s="122"/>
      <c r="D160" s="122"/>
      <c r="E160" s="122"/>
      <c r="F160" s="123"/>
      <c r="G160" s="122"/>
      <c r="H160" s="122"/>
      <c r="I160" s="122"/>
      <c r="J160" s="122"/>
      <c r="K160" s="123"/>
      <c r="L160" s="122"/>
      <c r="M160" s="122"/>
      <c r="N160" s="158"/>
      <c r="O160" s="122"/>
    </row>
    <row r="161" spans="2:15" s="67" customFormat="1" x14ac:dyDescent="0.2">
      <c r="B161" s="157"/>
      <c r="C161" s="122"/>
      <c r="D161" s="122"/>
      <c r="E161" s="122"/>
      <c r="F161" s="123"/>
      <c r="G161" s="122"/>
      <c r="H161" s="122"/>
      <c r="I161" s="122"/>
      <c r="J161" s="122"/>
      <c r="K161" s="123"/>
      <c r="L161" s="122"/>
      <c r="M161" s="122"/>
      <c r="N161" s="158"/>
      <c r="O161" s="122"/>
    </row>
    <row r="162" spans="2:15" s="67" customFormat="1" x14ac:dyDescent="0.2">
      <c r="B162" s="157"/>
      <c r="C162" s="122"/>
      <c r="D162" s="122"/>
      <c r="E162" s="122"/>
      <c r="F162" s="123"/>
      <c r="G162" s="122"/>
      <c r="H162" s="122"/>
      <c r="I162" s="122"/>
      <c r="J162" s="122"/>
      <c r="K162" s="123"/>
      <c r="L162" s="122"/>
      <c r="M162" s="122"/>
      <c r="N162" s="158"/>
      <c r="O162" s="122"/>
    </row>
    <row r="163" spans="2:15" s="67" customFormat="1" x14ac:dyDescent="0.2">
      <c r="B163" s="157"/>
      <c r="C163" s="122"/>
      <c r="D163" s="122"/>
      <c r="E163" s="122"/>
      <c r="F163" s="123"/>
      <c r="G163" s="122"/>
      <c r="H163" s="122"/>
      <c r="I163" s="122"/>
      <c r="J163" s="122"/>
      <c r="K163" s="123"/>
      <c r="L163" s="122"/>
      <c r="M163" s="122"/>
      <c r="N163" s="158"/>
      <c r="O163" s="122"/>
    </row>
    <row r="164" spans="2:15" s="67" customFormat="1" x14ac:dyDescent="0.2">
      <c r="B164" s="157"/>
      <c r="C164" s="122"/>
      <c r="D164" s="122"/>
      <c r="E164" s="122"/>
      <c r="F164" s="123"/>
      <c r="G164" s="122"/>
      <c r="H164" s="122"/>
      <c r="I164" s="122"/>
      <c r="J164" s="122"/>
      <c r="K164" s="123"/>
      <c r="L164" s="122"/>
      <c r="M164" s="122"/>
      <c r="N164" s="158"/>
      <c r="O164" s="122"/>
    </row>
    <row r="165" spans="2:15" s="67" customFormat="1" x14ac:dyDescent="0.2">
      <c r="B165" s="157"/>
      <c r="C165" s="122"/>
      <c r="D165" s="122"/>
      <c r="E165" s="122"/>
      <c r="F165" s="123"/>
      <c r="G165" s="122"/>
      <c r="H165" s="122"/>
      <c r="I165" s="122"/>
      <c r="J165" s="122"/>
      <c r="K165" s="123"/>
      <c r="L165" s="122"/>
      <c r="M165" s="122"/>
      <c r="N165" s="158"/>
      <c r="O165" s="122"/>
    </row>
    <row r="166" spans="2:15" s="67" customFormat="1" x14ac:dyDescent="0.2">
      <c r="B166" s="157"/>
      <c r="C166" s="122"/>
      <c r="D166" s="122"/>
      <c r="E166" s="122"/>
      <c r="F166" s="123"/>
      <c r="G166" s="122"/>
      <c r="H166" s="122"/>
      <c r="I166" s="122"/>
      <c r="J166" s="122"/>
      <c r="K166" s="123"/>
      <c r="L166" s="122"/>
      <c r="M166" s="122"/>
      <c r="N166" s="158"/>
      <c r="O166" s="122"/>
    </row>
    <row r="167" spans="2:15" s="67" customFormat="1" x14ac:dyDescent="0.2">
      <c r="B167" s="157"/>
      <c r="C167" s="122"/>
      <c r="D167" s="122"/>
      <c r="E167" s="122"/>
      <c r="F167" s="123"/>
      <c r="G167" s="122"/>
      <c r="H167" s="122"/>
      <c r="I167" s="122"/>
      <c r="J167" s="122"/>
      <c r="K167" s="123"/>
      <c r="L167" s="122"/>
      <c r="M167" s="122"/>
      <c r="N167" s="158"/>
      <c r="O167" s="122"/>
    </row>
    <row r="168" spans="2:15" s="67" customFormat="1" x14ac:dyDescent="0.2">
      <c r="B168" s="116"/>
      <c r="F168" s="118"/>
      <c r="K168" s="118"/>
      <c r="N168" s="141"/>
    </row>
    <row r="169" spans="2:15" s="67" customFormat="1" x14ac:dyDescent="0.2">
      <c r="B169" s="116"/>
      <c r="F169" s="118"/>
      <c r="K169" s="118"/>
      <c r="N169" s="141"/>
    </row>
  </sheetData>
  <sheetProtection password="CC16" sheet="1" objects="1" scenarios="1" formatCells="0" formatColumns="0" formatRows="0" insertHyperlinks="0"/>
  <mergeCells count="36">
    <mergeCell ref="N35:N38"/>
    <mergeCell ref="B38:K38"/>
    <mergeCell ref="B40:C40"/>
    <mergeCell ref="B51:K51"/>
    <mergeCell ref="B52:K52"/>
    <mergeCell ref="B36:C36"/>
    <mergeCell ref="D36:H36"/>
    <mergeCell ref="J36:K36"/>
    <mergeCell ref="B37:C37"/>
    <mergeCell ref="D37:H37"/>
    <mergeCell ref="J37:K37"/>
    <mergeCell ref="N13:N14"/>
    <mergeCell ref="N7:N11"/>
    <mergeCell ref="N22:N23"/>
    <mergeCell ref="N17:N19"/>
    <mergeCell ref="N27:N30"/>
    <mergeCell ref="J27:K27"/>
    <mergeCell ref="H30:I30"/>
    <mergeCell ref="J30:L30"/>
    <mergeCell ref="O30:O34"/>
    <mergeCell ref="C31:C34"/>
    <mergeCell ref="D31:K33"/>
    <mergeCell ref="D34:E34"/>
    <mergeCell ref="H34:K34"/>
    <mergeCell ref="H10:K10"/>
    <mergeCell ref="H11:K11"/>
    <mergeCell ref="C12:F12"/>
    <mergeCell ref="H12:K12"/>
    <mergeCell ref="C16:F16"/>
    <mergeCell ref="H16:K16"/>
    <mergeCell ref="H9:K9"/>
    <mergeCell ref="F4:H4"/>
    <mergeCell ref="C7:F7"/>
    <mergeCell ref="H7:K7"/>
    <mergeCell ref="C8:F8"/>
    <mergeCell ref="H8:K8"/>
  </mergeCells>
  <conditionalFormatting sqref="C26:F26">
    <cfRule type="expression" dxfId="24" priority="12">
      <formula>$F$26=0</formula>
    </cfRule>
    <cfRule type="expression" priority="13">
      <formula>$F26=0</formula>
    </cfRule>
  </conditionalFormatting>
  <conditionalFormatting sqref="H26:K26">
    <cfRule type="expression" dxfId="23" priority="11">
      <formula>$K$26=0</formula>
    </cfRule>
  </conditionalFormatting>
  <conditionalFormatting sqref="G29 H30">
    <cfRule type="cellIs" dxfId="22" priority="10" operator="greaterThan">
      <formula>0</formula>
    </cfRule>
  </conditionalFormatting>
  <conditionalFormatting sqref="G30 J29">
    <cfRule type="cellIs" dxfId="21" priority="9" operator="lessThan">
      <formula>0</formula>
    </cfRule>
  </conditionalFormatting>
  <conditionalFormatting sqref="O30 E30">
    <cfRule type="expression" dxfId="20" priority="14" stopIfTrue="1">
      <formula>$H$30&gt;0</formula>
    </cfRule>
  </conditionalFormatting>
  <conditionalFormatting sqref="E29">
    <cfRule type="expression" dxfId="19" priority="7">
      <formula>$K$29&lt;0</formula>
    </cfRule>
    <cfRule type="expression" dxfId="18" priority="8">
      <formula>$F$29&lt;0</formula>
    </cfRule>
  </conditionalFormatting>
  <conditionalFormatting sqref="B51">
    <cfRule type="expression" dxfId="17" priority="5" stopIfTrue="1">
      <formula>$K$29&lt;0</formula>
    </cfRule>
    <cfRule type="expression" dxfId="16" priority="6" stopIfTrue="1">
      <formula>$F$29&lt;0</formula>
    </cfRule>
  </conditionalFormatting>
  <conditionalFormatting sqref="F29">
    <cfRule type="cellIs" dxfId="15" priority="4" operator="lessThan">
      <formula>0</formula>
    </cfRule>
  </conditionalFormatting>
  <conditionalFormatting sqref="K29">
    <cfRule type="cellIs" dxfId="14" priority="3" operator="lessThan">
      <formula>0</formula>
    </cfRule>
  </conditionalFormatting>
  <conditionalFormatting sqref="J30">
    <cfRule type="expression" dxfId="13" priority="2" stopIfTrue="1">
      <formula>$H$30&gt;0</formula>
    </cfRule>
  </conditionalFormatting>
  <conditionalFormatting sqref="B52">
    <cfRule type="expression" dxfId="12" priority="1" stopIfTrue="1">
      <formula>$H$30&gt;0</formula>
    </cfRule>
  </conditionalFormatting>
  <dataValidations count="3">
    <dataValidation type="list" allowBlank="1" showInputMessage="1" showErrorMessage="1" sqref="H34:K34" xr:uid="{00000000-0002-0000-0100-000000000000}">
      <formula1>$F$59:$F$67</formula1>
    </dataValidation>
    <dataValidation type="list" allowBlank="1" showInputMessage="1" showErrorMessage="1" sqref="E17:E22 J17:J22" xr:uid="{00000000-0002-0000-0100-000001000000}">
      <formula1>$D$60:$D$80</formula1>
    </dataValidation>
    <dataValidation type="list" allowBlank="1" showInputMessage="1" showErrorMessage="1" sqref="E13" xr:uid="{00000000-0002-0000-0100-000002000000}">
      <formula1>$D$39:$D$41</formula1>
    </dataValidation>
  </dataValidations>
  <pageMargins left="0.25" right="0.25" top="0.75" bottom="0.75" header="0.3" footer="0.3"/>
  <pageSetup scale="69" orientation="portrait" r:id="rId1"/>
  <headerFooter alignWithMargins="0">
    <oddFooter>&amp;LFile:&amp;F&amp;R&amp;9FY2016 Form - 9/1/2015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169"/>
  <sheetViews>
    <sheetView showGridLines="0" zoomScale="85" zoomScaleNormal="85" workbookViewId="0">
      <selection activeCell="M30" sqref="M30:M34"/>
    </sheetView>
  </sheetViews>
  <sheetFormatPr defaultColWidth="9.140625" defaultRowHeight="12.75" x14ac:dyDescent="0.2"/>
  <cols>
    <col min="1" max="1" width="2" style="26" customWidth="1"/>
    <col min="2" max="2" width="4.140625" style="30" customWidth="1"/>
    <col min="3" max="3" width="10.85546875" style="26" customWidth="1"/>
    <col min="4" max="4" width="8.7109375" style="26" customWidth="1"/>
    <col min="5" max="5" width="9.7109375" style="26" customWidth="1"/>
    <col min="6" max="6" width="13.42578125" style="27" customWidth="1"/>
    <col min="7" max="7" width="2" style="26" customWidth="1"/>
    <col min="8" max="8" width="10.42578125" style="26" customWidth="1"/>
    <col min="9" max="9" width="8.7109375" style="26" customWidth="1"/>
    <col min="10" max="10" width="9.7109375" style="26" customWidth="1"/>
    <col min="11" max="11" width="13.42578125" style="27" customWidth="1"/>
    <col min="12" max="12" width="2" style="26" customWidth="1"/>
    <col min="13" max="13" width="43.28515625" style="26" customWidth="1"/>
    <col min="14" max="16384" width="9.140625" style="26"/>
  </cols>
  <sheetData>
    <row r="1" spans="2:18" x14ac:dyDescent="0.2">
      <c r="B1" s="25" t="str">
        <f>+Form!B1</f>
        <v>Updated 7-1-2020</v>
      </c>
      <c r="H1" s="28"/>
      <c r="K1" s="29"/>
    </row>
    <row r="2" spans="2:18" s="93" customFormat="1" ht="15" x14ac:dyDescent="0.2">
      <c r="C2" s="94" t="s">
        <v>0</v>
      </c>
      <c r="D2" s="94"/>
      <c r="E2" s="94"/>
      <c r="F2" s="95"/>
      <c r="G2" s="94"/>
      <c r="H2" s="94"/>
      <c r="I2" s="94"/>
      <c r="J2" s="94"/>
      <c r="K2" s="95"/>
    </row>
    <row r="3" spans="2:18" s="93" customFormat="1" ht="15" x14ac:dyDescent="0.2">
      <c r="C3" s="94" t="s">
        <v>26</v>
      </c>
      <c r="D3" s="94"/>
      <c r="E3" s="94"/>
      <c r="F3" s="95"/>
      <c r="G3" s="94"/>
      <c r="H3" s="94"/>
      <c r="I3" s="94"/>
      <c r="J3" s="94"/>
      <c r="K3" s="95"/>
    </row>
    <row r="4" spans="2:18" s="36" customFormat="1" ht="18" x14ac:dyDescent="0.25">
      <c r="B4" s="32"/>
      <c r="C4" s="33"/>
      <c r="D4" s="34"/>
      <c r="E4" s="34"/>
      <c r="F4" s="216" t="str">
        <f>+Form!F4</f>
        <v>2020-21</v>
      </c>
      <c r="G4" s="216"/>
      <c r="H4" s="216"/>
      <c r="I4" s="34"/>
      <c r="J4" s="34"/>
      <c r="K4" s="35"/>
    </row>
    <row r="5" spans="2:18" x14ac:dyDescent="0.2">
      <c r="C5" s="37"/>
      <c r="D5" s="37"/>
      <c r="E5" s="37"/>
      <c r="F5" s="38"/>
      <c r="G5" s="37"/>
      <c r="H5" s="37"/>
      <c r="I5" s="37"/>
      <c r="J5" s="37"/>
      <c r="K5" s="38"/>
    </row>
    <row r="6" spans="2:18" s="4" customFormat="1" ht="18" x14ac:dyDescent="0.2">
      <c r="B6" s="7"/>
      <c r="C6" s="8" t="s">
        <v>65</v>
      </c>
      <c r="D6" s="8" t="s">
        <v>1</v>
      </c>
      <c r="E6" s="8" t="s">
        <v>64</v>
      </c>
      <c r="F6" s="9" t="s">
        <v>2</v>
      </c>
      <c r="G6" s="10"/>
      <c r="H6" s="90" t="s">
        <v>65</v>
      </c>
      <c r="I6" s="90" t="s">
        <v>1</v>
      </c>
      <c r="J6" s="90" t="s">
        <v>64</v>
      </c>
      <c r="K6" s="91" t="s">
        <v>2</v>
      </c>
      <c r="L6" s="10"/>
    </row>
    <row r="7" spans="2:18" ht="15.75" x14ac:dyDescent="0.25">
      <c r="B7" s="39"/>
      <c r="C7" s="217" t="s">
        <v>34</v>
      </c>
      <c r="D7" s="218"/>
      <c r="E7" s="218"/>
      <c r="F7" s="219"/>
      <c r="G7" s="89"/>
      <c r="H7" s="220" t="s">
        <v>43</v>
      </c>
      <c r="I7" s="221"/>
      <c r="J7" s="221"/>
      <c r="K7" s="221"/>
      <c r="L7" s="40"/>
    </row>
    <row r="8" spans="2:18" ht="12.75" customHeight="1" x14ac:dyDescent="0.2">
      <c r="B8" s="41"/>
      <c r="C8" s="222" t="s">
        <v>29</v>
      </c>
      <c r="D8" s="223"/>
      <c r="E8" s="223"/>
      <c r="F8" s="224"/>
      <c r="G8" s="87"/>
      <c r="H8" s="225"/>
      <c r="I8" s="226"/>
      <c r="J8" s="226"/>
      <c r="K8" s="226"/>
      <c r="L8" s="40"/>
    </row>
    <row r="9" spans="2:18" ht="15.75" customHeight="1" x14ac:dyDescent="0.2">
      <c r="B9" s="41" t="s">
        <v>56</v>
      </c>
      <c r="C9" s="96"/>
      <c r="D9" s="96"/>
      <c r="E9" s="50"/>
      <c r="F9" s="20"/>
      <c r="G9" s="88" t="s">
        <v>8</v>
      </c>
      <c r="H9" s="229" t="s">
        <v>72</v>
      </c>
      <c r="I9" s="230"/>
      <c r="J9" s="230"/>
      <c r="K9" s="230"/>
      <c r="L9" s="92"/>
    </row>
    <row r="10" spans="2:18" ht="17.25" customHeight="1" x14ac:dyDescent="0.2">
      <c r="B10" s="47" t="s">
        <v>56</v>
      </c>
      <c r="C10" s="96"/>
      <c r="D10" s="96"/>
      <c r="E10" s="50"/>
      <c r="F10" s="20"/>
      <c r="G10" s="62" t="s">
        <v>8</v>
      </c>
      <c r="H10" s="229" t="s">
        <v>71</v>
      </c>
      <c r="I10" s="230"/>
      <c r="J10" s="230"/>
      <c r="K10" s="230"/>
      <c r="L10" s="92"/>
    </row>
    <row r="11" spans="2:18" ht="15.75" customHeight="1" x14ac:dyDescent="0.2">
      <c r="B11" s="47" t="s">
        <v>56</v>
      </c>
      <c r="C11" s="96"/>
      <c r="D11" s="96"/>
      <c r="E11" s="96"/>
      <c r="F11" s="97"/>
      <c r="G11" s="62" t="s">
        <v>8</v>
      </c>
      <c r="H11" s="227"/>
      <c r="I11" s="228"/>
      <c r="J11" s="228"/>
      <c r="K11" s="228"/>
      <c r="L11" s="45"/>
    </row>
    <row r="12" spans="2:18" ht="13.5" customHeight="1" x14ac:dyDescent="0.2">
      <c r="B12" s="41"/>
      <c r="C12" s="222" t="s">
        <v>30</v>
      </c>
      <c r="D12" s="223"/>
      <c r="E12" s="223"/>
      <c r="F12" s="223"/>
      <c r="G12" s="49"/>
      <c r="H12" s="227" t="s">
        <v>31</v>
      </c>
      <c r="I12" s="228"/>
      <c r="J12" s="228"/>
      <c r="K12" s="228"/>
      <c r="L12" s="42"/>
    </row>
    <row r="13" spans="2:18" ht="20.25" customHeight="1" thickBot="1" x14ac:dyDescent="0.25">
      <c r="B13" s="47" t="s">
        <v>56</v>
      </c>
      <c r="C13" s="98">
        <v>119002</v>
      </c>
      <c r="D13" s="98">
        <v>4900</v>
      </c>
      <c r="E13" s="99" t="s">
        <v>10</v>
      </c>
      <c r="F13" s="97">
        <v>5000</v>
      </c>
      <c r="G13" s="48" t="s">
        <v>8</v>
      </c>
      <c r="H13" s="100">
        <v>119002</v>
      </c>
      <c r="I13" s="96">
        <v>4700</v>
      </c>
      <c r="J13" s="50" t="str">
        <f>+E13</f>
        <v>5T0050</v>
      </c>
      <c r="K13" s="20">
        <f>+F13</f>
        <v>5000</v>
      </c>
      <c r="L13" s="48" t="s">
        <v>9</v>
      </c>
      <c r="M13" s="67"/>
      <c r="N13" s="67"/>
      <c r="O13" s="67"/>
      <c r="P13" s="67"/>
      <c r="Q13" s="67"/>
      <c r="R13" s="67"/>
    </row>
    <row r="14" spans="2:18" ht="16.5" customHeight="1" thickBot="1" x14ac:dyDescent="0.25">
      <c r="C14" s="51"/>
      <c r="D14" s="51"/>
      <c r="E14" s="86" t="s">
        <v>70</v>
      </c>
      <c r="F14" s="11">
        <f>SUM(F13:F13)+SUM(F9:F11)</f>
        <v>5000</v>
      </c>
      <c r="G14" s="37"/>
      <c r="H14" s="37"/>
      <c r="I14" s="37"/>
      <c r="J14" s="37"/>
      <c r="K14" s="11">
        <f>SUM(K13:K13)+SUM(K9:K11)</f>
        <v>5000</v>
      </c>
      <c r="L14" s="37"/>
      <c r="M14" s="66"/>
      <c r="N14" s="66"/>
      <c r="O14" s="66"/>
      <c r="P14" s="66"/>
      <c r="Q14" s="66"/>
      <c r="R14" s="66"/>
    </row>
    <row r="15" spans="2:18" ht="3.75" customHeight="1" x14ac:dyDescent="0.2">
      <c r="C15" s="37"/>
      <c r="D15" s="37"/>
      <c r="E15" s="37"/>
      <c r="F15" s="38"/>
      <c r="G15" s="37"/>
      <c r="H15" s="37"/>
      <c r="I15" s="37"/>
      <c r="J15" s="37"/>
      <c r="K15" s="38"/>
      <c r="L15" s="37"/>
      <c r="M15" s="66"/>
      <c r="N15" s="66"/>
      <c r="O15" s="66"/>
      <c r="P15" s="66"/>
      <c r="Q15" s="66"/>
      <c r="R15" s="66"/>
    </row>
    <row r="16" spans="2:18" ht="15.75" x14ac:dyDescent="0.25">
      <c r="B16" s="47"/>
      <c r="C16" s="207" t="s">
        <v>32</v>
      </c>
      <c r="D16" s="208"/>
      <c r="E16" s="208"/>
      <c r="F16" s="209"/>
      <c r="G16" s="49"/>
      <c r="H16" s="207" t="s">
        <v>33</v>
      </c>
      <c r="I16" s="208"/>
      <c r="J16" s="208"/>
      <c r="K16" s="209"/>
      <c r="L16" s="49"/>
      <c r="M16" s="66"/>
      <c r="N16" s="119" t="s">
        <v>37</v>
      </c>
      <c r="O16" s="119" t="s">
        <v>38</v>
      </c>
      <c r="P16" s="66"/>
      <c r="Q16" s="66"/>
      <c r="R16" s="66"/>
    </row>
    <row r="17" spans="2:21" ht="15.75" customHeight="1" x14ac:dyDescent="0.2">
      <c r="B17" s="47" t="s">
        <v>56</v>
      </c>
      <c r="C17" s="98">
        <v>119002</v>
      </c>
      <c r="D17" s="98">
        <v>4900</v>
      </c>
      <c r="E17" s="98">
        <v>60015</v>
      </c>
      <c r="F17" s="20">
        <v>5000</v>
      </c>
      <c r="G17" s="48" t="s">
        <v>8</v>
      </c>
      <c r="H17" s="101">
        <v>119002</v>
      </c>
      <c r="I17" s="98">
        <v>4700</v>
      </c>
      <c r="J17" s="98">
        <v>60015</v>
      </c>
      <c r="K17" s="20">
        <v>2000</v>
      </c>
      <c r="L17" s="48" t="s">
        <v>9</v>
      </c>
      <c r="M17" s="66"/>
      <c r="N17" s="119">
        <f>ROUND(IFERROR(VLOOKUP(E17,Form!$D$61:$E$90,2,FALSE),0)*F17,2)</f>
        <v>0</v>
      </c>
      <c r="O17" s="119">
        <f>ROUND(IFERROR(VLOOKUP(J17,Form!$D$61:$E$90,2,FALSE),0)*K17,2)</f>
        <v>0</v>
      </c>
      <c r="P17" s="66"/>
      <c r="Q17" s="66"/>
      <c r="R17" s="66"/>
    </row>
    <row r="18" spans="2:21" ht="15.75" customHeight="1" x14ac:dyDescent="0.2">
      <c r="B18" s="47" t="s">
        <v>56</v>
      </c>
      <c r="C18" s="100"/>
      <c r="D18" s="96"/>
      <c r="E18" s="96"/>
      <c r="F18" s="20"/>
      <c r="G18" s="48" t="s">
        <v>8</v>
      </c>
      <c r="H18" s="101">
        <v>119002</v>
      </c>
      <c r="I18" s="98">
        <v>4700</v>
      </c>
      <c r="J18" s="98">
        <v>60023</v>
      </c>
      <c r="K18" s="20">
        <v>1500</v>
      </c>
      <c r="L18" s="48" t="s">
        <v>9</v>
      </c>
      <c r="M18" s="66"/>
      <c r="N18" s="119">
        <f>ROUND(IFERROR(VLOOKUP(E18,Form!$D$61:$E$90,2,FALSE),0)*F18,2)</f>
        <v>0</v>
      </c>
      <c r="O18" s="119">
        <f>ROUND(IFERROR(VLOOKUP(J18,Form!$D$61:$E$90,2,FALSE),0)*K18,2)</f>
        <v>109.8</v>
      </c>
      <c r="P18" s="66"/>
      <c r="Q18" s="66"/>
      <c r="R18" s="66"/>
    </row>
    <row r="19" spans="2:21" ht="15.75" customHeight="1" x14ac:dyDescent="0.25">
      <c r="B19" s="47" t="s">
        <v>56</v>
      </c>
      <c r="C19" s="100"/>
      <c r="D19" s="96"/>
      <c r="E19" s="96"/>
      <c r="F19" s="20"/>
      <c r="G19" s="48" t="s">
        <v>8</v>
      </c>
      <c r="H19" s="101">
        <v>119002</v>
      </c>
      <c r="I19" s="98">
        <v>4700</v>
      </c>
      <c r="J19" s="98">
        <v>70024</v>
      </c>
      <c r="K19" s="20">
        <v>1500</v>
      </c>
      <c r="L19" s="48" t="s">
        <v>9</v>
      </c>
      <c r="M19" s="120"/>
      <c r="N19" s="119">
        <f>ROUND(IFERROR(VLOOKUP(E19,Form!$D$61:$E$90,2,FALSE),0)*F19,2)</f>
        <v>0</v>
      </c>
      <c r="O19" s="119">
        <f>ROUND(IFERROR(VLOOKUP(J19,Form!$D$61:$E$90,2,FALSE),0)*K19,2)</f>
        <v>0</v>
      </c>
      <c r="P19" s="66"/>
      <c r="Q19" s="66"/>
      <c r="R19" s="66"/>
    </row>
    <row r="20" spans="2:21" ht="15.75" customHeight="1" x14ac:dyDescent="0.2">
      <c r="B20" s="47" t="s">
        <v>56</v>
      </c>
      <c r="C20" s="100"/>
      <c r="D20" s="96"/>
      <c r="E20" s="96"/>
      <c r="F20" s="20"/>
      <c r="G20" s="48" t="s">
        <v>8</v>
      </c>
      <c r="H20" s="100"/>
      <c r="I20" s="96"/>
      <c r="J20" s="96"/>
      <c r="K20" s="20"/>
      <c r="L20" s="48" t="s">
        <v>9</v>
      </c>
      <c r="M20" s="66"/>
      <c r="N20" s="119">
        <f>ROUND(IFERROR(VLOOKUP(E20,Form!$D$61:$E$90,2,FALSE),0)*F20,2)</f>
        <v>0</v>
      </c>
      <c r="O20" s="119">
        <f>ROUND(IFERROR(VLOOKUP(J20,Form!$D$61:$E$90,2,FALSE),0)*K20,2)</f>
        <v>0</v>
      </c>
      <c r="P20" s="66"/>
      <c r="Q20" s="66"/>
      <c r="R20" s="66"/>
    </row>
    <row r="21" spans="2:21" ht="15.75" customHeight="1" x14ac:dyDescent="0.2">
      <c r="B21" s="47" t="s">
        <v>56</v>
      </c>
      <c r="C21" s="100"/>
      <c r="D21" s="96"/>
      <c r="E21" s="96"/>
      <c r="F21" s="20"/>
      <c r="G21" s="48" t="s">
        <v>8</v>
      </c>
      <c r="H21" s="100"/>
      <c r="I21" s="96"/>
      <c r="J21" s="96"/>
      <c r="K21" s="20"/>
      <c r="L21" s="48" t="s">
        <v>9</v>
      </c>
      <c r="M21" s="66"/>
      <c r="N21" s="119">
        <f>ROUND(IFERROR(VLOOKUP(E21,Form!$D$61:$E$90,2,FALSE),0)*F21,2)</f>
        <v>0</v>
      </c>
      <c r="O21" s="119">
        <f>ROUND(IFERROR(VLOOKUP(J21,Form!$D$61:$E$90,2,FALSE),0)*K21,2)</f>
        <v>0</v>
      </c>
      <c r="P21" s="66"/>
      <c r="Q21" s="66"/>
      <c r="R21" s="66"/>
    </row>
    <row r="22" spans="2:21" ht="15.75" customHeight="1" x14ac:dyDescent="0.2">
      <c r="B22" s="47" t="s">
        <v>56</v>
      </c>
      <c r="C22" s="100"/>
      <c r="D22" s="96"/>
      <c r="E22" s="96"/>
      <c r="F22" s="20"/>
      <c r="G22" s="48" t="s">
        <v>8</v>
      </c>
      <c r="H22" s="100"/>
      <c r="I22" s="96"/>
      <c r="J22" s="96"/>
      <c r="K22" s="20"/>
      <c r="L22" s="48" t="s">
        <v>9</v>
      </c>
      <c r="M22" s="66"/>
      <c r="N22" s="119">
        <f>ROUND(IFERROR(VLOOKUP(E22,Form!$D$61:$E$90,2,FALSE),0)*F22,2)</f>
        <v>0</v>
      </c>
      <c r="O22" s="119">
        <f>ROUND(IFERROR(VLOOKUP(J22,Form!$D$61:$E$90,2,FALSE),0)*K22,2)</f>
        <v>0</v>
      </c>
      <c r="P22" s="66"/>
      <c r="Q22" s="66"/>
      <c r="R22" s="66"/>
    </row>
    <row r="23" spans="2:21" ht="15.75" customHeight="1" thickBot="1" x14ac:dyDescent="0.25">
      <c r="B23" s="47" t="s">
        <v>56</v>
      </c>
      <c r="C23" s="55" t="str">
        <f>IF($F$23&gt;0,C17," ")</f>
        <v xml:space="preserve"> </v>
      </c>
      <c r="D23" s="55" t="str">
        <f>IF($F$23&gt;0,D17," ")</f>
        <v xml:space="preserve"> </v>
      </c>
      <c r="E23" s="55" t="s">
        <v>49</v>
      </c>
      <c r="F23" s="19">
        <f>+N23</f>
        <v>0</v>
      </c>
      <c r="G23" s="48" t="s">
        <v>8</v>
      </c>
      <c r="H23" s="55">
        <f>IF($K$23&gt;0,H17," ")</f>
        <v>119002</v>
      </c>
      <c r="I23" s="55">
        <f>IF($K$23&gt;0,I17," ")</f>
        <v>4700</v>
      </c>
      <c r="J23" s="55" t="s">
        <v>49</v>
      </c>
      <c r="K23" s="19">
        <f>+O23</f>
        <v>109.8</v>
      </c>
      <c r="L23" s="48" t="s">
        <v>9</v>
      </c>
      <c r="M23" s="66"/>
      <c r="N23" s="119">
        <f>SUM(N17:N22)</f>
        <v>0</v>
      </c>
      <c r="O23" s="119">
        <f>SUM(O17:O22)</f>
        <v>109.8</v>
      </c>
      <c r="P23" s="66"/>
      <c r="Q23" s="66"/>
      <c r="R23" s="66"/>
    </row>
    <row r="24" spans="2:21" ht="16.5" customHeight="1" thickBot="1" x14ac:dyDescent="0.25">
      <c r="C24" s="51"/>
      <c r="D24" s="51"/>
      <c r="E24" s="56" t="s">
        <v>44</v>
      </c>
      <c r="F24" s="11">
        <f>SUM(F17:F23)</f>
        <v>5000</v>
      </c>
      <c r="G24" s="37"/>
      <c r="H24" s="37"/>
      <c r="I24" s="37"/>
      <c r="J24" s="37"/>
      <c r="K24" s="11">
        <f>SUM(K17:K23)</f>
        <v>5109.8</v>
      </c>
      <c r="M24" s="66"/>
      <c r="N24" s="119"/>
      <c r="O24" s="119"/>
      <c r="P24" s="66"/>
      <c r="Q24" s="66"/>
      <c r="R24" s="66"/>
    </row>
    <row r="25" spans="2:21" ht="7.5" customHeight="1" x14ac:dyDescent="0.25">
      <c r="C25" s="37"/>
      <c r="D25" s="37"/>
      <c r="E25" s="37"/>
      <c r="F25" s="57"/>
      <c r="G25" s="37"/>
      <c r="H25" s="37"/>
      <c r="I25" s="37"/>
      <c r="J25" s="37"/>
      <c r="K25" s="57"/>
      <c r="M25" s="120"/>
      <c r="N25" s="66"/>
      <c r="O25" s="66"/>
      <c r="P25" s="66"/>
      <c r="Q25" s="66"/>
      <c r="R25" s="66"/>
    </row>
    <row r="26" spans="2:21" s="31" customFormat="1" x14ac:dyDescent="0.2">
      <c r="B26" s="47" t="s">
        <v>7</v>
      </c>
      <c r="C26" s="58">
        <f>+C13</f>
        <v>119002</v>
      </c>
      <c r="D26" s="58">
        <f>+D13</f>
        <v>4900</v>
      </c>
      <c r="E26" s="58" t="str">
        <f>+E13</f>
        <v>5T0050</v>
      </c>
      <c r="F26" s="18">
        <f>+F13</f>
        <v>5000</v>
      </c>
      <c r="G26" s="48" t="s">
        <v>9</v>
      </c>
      <c r="H26" s="59">
        <f>+H13</f>
        <v>119002</v>
      </c>
      <c r="I26" s="58">
        <f>+I13</f>
        <v>4700</v>
      </c>
      <c r="J26" s="58" t="str">
        <f>+J13</f>
        <v>5T0050</v>
      </c>
      <c r="K26" s="18">
        <f>+K13</f>
        <v>5000</v>
      </c>
      <c r="L26" s="48" t="s">
        <v>8</v>
      </c>
      <c r="M26" s="117"/>
      <c r="N26" s="117"/>
      <c r="O26" s="117"/>
      <c r="P26" s="117"/>
      <c r="Q26" s="117"/>
      <c r="R26" s="117"/>
    </row>
    <row r="27" spans="2:21" s="31" customFormat="1" x14ac:dyDescent="0.2">
      <c r="C27" s="60"/>
      <c r="D27" s="60"/>
      <c r="E27" s="60"/>
      <c r="F27" s="61"/>
      <c r="G27" s="60"/>
      <c r="I27" s="62" t="s">
        <v>5</v>
      </c>
      <c r="J27" s="210">
        <f>+F14+K14+F24+K24+SUM(F26:F26)+SUM(K26:K26)</f>
        <v>30109.8</v>
      </c>
      <c r="K27" s="211"/>
      <c r="L27" s="60"/>
      <c r="M27" s="117"/>
      <c r="N27" s="117"/>
      <c r="O27" s="117"/>
      <c r="P27" s="117"/>
      <c r="Q27" s="117"/>
      <c r="R27" s="117"/>
    </row>
    <row r="28" spans="2:21" s="67" customFormat="1" ht="6" customHeight="1" thickBot="1" x14ac:dyDescent="0.25">
      <c r="B28" s="63"/>
      <c r="C28" s="64"/>
      <c r="D28" s="64"/>
      <c r="E28" s="64"/>
      <c r="F28" s="5"/>
      <c r="G28" s="65"/>
      <c r="H28" s="64"/>
      <c r="I28" s="64"/>
      <c r="J28" s="64"/>
      <c r="K28" s="5"/>
      <c r="L28" s="65"/>
      <c r="M28" s="117"/>
      <c r="N28" s="66"/>
      <c r="O28" s="66"/>
      <c r="P28" s="66"/>
      <c r="Q28" s="66"/>
      <c r="R28" s="66"/>
    </row>
    <row r="29" spans="2:21" ht="14.25" customHeight="1" thickBot="1" x14ac:dyDescent="0.25">
      <c r="C29" s="68"/>
      <c r="D29" s="68"/>
      <c r="E29" s="69" t="s">
        <v>60</v>
      </c>
      <c r="F29" s="6">
        <f>-F14+F24</f>
        <v>0</v>
      </c>
      <c r="G29" s="70"/>
      <c r="J29" s="70"/>
      <c r="K29" s="6">
        <f>+K14-K24</f>
        <v>-109.80000000000018</v>
      </c>
      <c r="M29" s="66"/>
      <c r="N29" s="121"/>
      <c r="O29" s="121"/>
      <c r="P29" s="121"/>
      <c r="Q29" s="121"/>
      <c r="R29" s="121"/>
      <c r="S29" s="71"/>
      <c r="T29" s="71"/>
      <c r="U29" s="71"/>
    </row>
    <row r="30" spans="2:21" ht="13.5" customHeight="1" thickBot="1" x14ac:dyDescent="0.25">
      <c r="C30" s="72"/>
      <c r="D30" s="37"/>
      <c r="E30" s="73" t="s">
        <v>59</v>
      </c>
      <c r="F30" s="38"/>
      <c r="G30" s="70"/>
      <c r="H30" s="212">
        <f>+K24-F24</f>
        <v>109.80000000000018</v>
      </c>
      <c r="I30" s="213"/>
      <c r="J30" s="214" t="s">
        <v>62</v>
      </c>
      <c r="K30" s="215"/>
      <c r="L30" s="215"/>
      <c r="M30" s="231" t="s">
        <v>61</v>
      </c>
      <c r="N30" s="66"/>
      <c r="O30" s="66"/>
      <c r="P30" s="66"/>
      <c r="Q30" s="66"/>
      <c r="R30" s="66"/>
    </row>
    <row r="31" spans="2:21" ht="15" customHeight="1" x14ac:dyDescent="0.2">
      <c r="C31" s="193" t="s">
        <v>3</v>
      </c>
      <c r="D31" s="232" t="s">
        <v>75</v>
      </c>
      <c r="E31" s="233"/>
      <c r="F31" s="233"/>
      <c r="G31" s="233"/>
      <c r="H31" s="233"/>
      <c r="I31" s="233"/>
      <c r="J31" s="233"/>
      <c r="K31" s="234"/>
      <c r="L31" s="74"/>
      <c r="M31" s="231"/>
      <c r="N31" s="66"/>
      <c r="O31" s="66"/>
      <c r="P31" s="66"/>
      <c r="Q31" s="66"/>
      <c r="R31" s="66"/>
    </row>
    <row r="32" spans="2:21" ht="18" x14ac:dyDescent="0.2">
      <c r="C32" s="193"/>
      <c r="D32" s="235"/>
      <c r="E32" s="236"/>
      <c r="F32" s="236"/>
      <c r="G32" s="236"/>
      <c r="H32" s="236"/>
      <c r="I32" s="236"/>
      <c r="J32" s="236"/>
      <c r="K32" s="237"/>
      <c r="L32" s="74"/>
      <c r="M32" s="231"/>
      <c r="N32" s="66"/>
      <c r="O32" s="66"/>
      <c r="P32" s="66"/>
      <c r="Q32" s="66"/>
      <c r="R32" s="66"/>
    </row>
    <row r="33" spans="2:18" ht="18" x14ac:dyDescent="0.2">
      <c r="C33" s="193"/>
      <c r="D33" s="235"/>
      <c r="E33" s="236"/>
      <c r="F33" s="236"/>
      <c r="G33" s="236"/>
      <c r="H33" s="236"/>
      <c r="I33" s="236"/>
      <c r="J33" s="236"/>
      <c r="K33" s="237"/>
      <c r="L33" s="74"/>
      <c r="M33" s="231"/>
      <c r="N33" s="66"/>
      <c r="O33" s="66"/>
      <c r="P33" s="66"/>
      <c r="Q33" s="66"/>
      <c r="R33" s="66"/>
    </row>
    <row r="34" spans="2:18" ht="15" customHeight="1" x14ac:dyDescent="0.25">
      <c r="C34" s="193"/>
      <c r="D34" s="203" t="s">
        <v>6</v>
      </c>
      <c r="E34" s="204"/>
      <c r="F34" s="102"/>
      <c r="G34" s="102"/>
      <c r="H34" s="238" t="s">
        <v>74</v>
      </c>
      <c r="I34" s="238"/>
      <c r="J34" s="238"/>
      <c r="K34" s="239"/>
      <c r="L34" s="74"/>
      <c r="M34" s="231"/>
      <c r="N34" s="66"/>
      <c r="O34" s="66"/>
      <c r="P34" s="66"/>
      <c r="Q34" s="66"/>
      <c r="R34" s="66"/>
    </row>
    <row r="35" spans="2:18" ht="15" x14ac:dyDescent="0.2">
      <c r="C35" s="75"/>
      <c r="D35" s="75"/>
      <c r="E35" s="75"/>
      <c r="F35" s="76"/>
      <c r="G35" s="75"/>
      <c r="H35" s="75"/>
      <c r="I35" s="75"/>
      <c r="J35" s="75"/>
      <c r="K35" s="38"/>
      <c r="L35" s="37"/>
      <c r="M35" s="52"/>
      <c r="N35" s="52"/>
      <c r="O35" s="52"/>
      <c r="P35" s="52"/>
      <c r="Q35" s="52"/>
      <c r="R35" s="52"/>
    </row>
    <row r="36" spans="2:18" ht="18.75" customHeight="1" x14ac:dyDescent="0.2">
      <c r="B36" s="186" t="s">
        <v>40</v>
      </c>
      <c r="C36" s="186"/>
      <c r="D36" s="247"/>
      <c r="E36" s="248"/>
      <c r="F36" s="248"/>
      <c r="G36" s="248"/>
      <c r="H36" s="249"/>
      <c r="I36" s="77" t="s">
        <v>41</v>
      </c>
      <c r="J36" s="245"/>
      <c r="K36" s="246"/>
      <c r="L36" s="78"/>
      <c r="M36" s="52"/>
      <c r="N36" s="52"/>
      <c r="O36" s="52"/>
      <c r="P36" s="52"/>
      <c r="Q36" s="52"/>
      <c r="R36" s="52"/>
    </row>
    <row r="37" spans="2:18" ht="18.75" customHeight="1" x14ac:dyDescent="0.2">
      <c r="B37" s="186" t="s">
        <v>39</v>
      </c>
      <c r="C37" s="186"/>
      <c r="D37" s="247"/>
      <c r="E37" s="248"/>
      <c r="F37" s="248"/>
      <c r="G37" s="248"/>
      <c r="H37" s="249"/>
      <c r="I37" s="77" t="s">
        <v>41</v>
      </c>
      <c r="J37" s="245"/>
      <c r="K37" s="246"/>
      <c r="L37" s="79"/>
      <c r="M37" s="80"/>
    </row>
    <row r="38" spans="2:18" s="4" customFormat="1" ht="14.25" customHeight="1" x14ac:dyDescent="0.2">
      <c r="B38" s="183" t="s">
        <v>68</v>
      </c>
      <c r="C38" s="183"/>
      <c r="D38" s="183"/>
      <c r="E38" s="183"/>
      <c r="F38" s="183"/>
      <c r="G38" s="183"/>
      <c r="H38" s="183"/>
      <c r="I38" s="183"/>
      <c r="J38" s="183"/>
      <c r="K38" s="183"/>
      <c r="L38" s="3"/>
      <c r="M38" s="3"/>
    </row>
    <row r="39" spans="2:18" s="4" customFormat="1" x14ac:dyDescent="0.2">
      <c r="B39" s="24"/>
      <c r="C39" s="12" t="s">
        <v>69</v>
      </c>
      <c r="D39" s="12"/>
      <c r="E39" s="12"/>
      <c r="F39" s="13"/>
      <c r="G39" s="12"/>
      <c r="H39" s="12"/>
      <c r="I39" s="12"/>
      <c r="J39" s="12"/>
      <c r="K39" s="13"/>
      <c r="L39" s="3"/>
      <c r="M39" s="15"/>
      <c r="N39" s="16"/>
    </row>
    <row r="40" spans="2:18" s="4" customFormat="1" ht="14.25" x14ac:dyDescent="0.2">
      <c r="B40" s="184" t="s">
        <v>66</v>
      </c>
      <c r="C40" s="184"/>
      <c r="D40" s="22" t="s">
        <v>10</v>
      </c>
      <c r="E40" s="12" t="s">
        <v>27</v>
      </c>
      <c r="F40" s="13"/>
      <c r="G40" s="12"/>
      <c r="H40" s="12"/>
      <c r="I40" s="12"/>
      <c r="J40" s="12"/>
      <c r="K40" s="13"/>
      <c r="L40" s="3"/>
    </row>
    <row r="41" spans="2:18" s="4" customFormat="1" x14ac:dyDescent="0.2">
      <c r="B41" s="24"/>
      <c r="C41" s="12"/>
      <c r="D41" s="15" t="s">
        <v>11</v>
      </c>
      <c r="E41" s="16" t="s">
        <v>13</v>
      </c>
      <c r="F41" s="13"/>
      <c r="G41" s="12"/>
      <c r="H41" s="12"/>
      <c r="I41" s="12"/>
      <c r="J41" s="12"/>
      <c r="K41" s="14"/>
      <c r="L41" s="3"/>
    </row>
    <row r="42" spans="2:18" s="4" customFormat="1" x14ac:dyDescent="0.2">
      <c r="B42" s="24"/>
      <c r="C42" s="12"/>
      <c r="D42" s="22" t="s">
        <v>4</v>
      </c>
      <c r="E42" s="12" t="s">
        <v>12</v>
      </c>
      <c r="F42" s="13"/>
      <c r="G42" s="12"/>
      <c r="H42" s="12"/>
      <c r="I42" s="12"/>
      <c r="J42" s="12"/>
      <c r="K42" s="14"/>
      <c r="L42" s="3"/>
    </row>
    <row r="43" spans="2:18" s="4" customFormat="1" x14ac:dyDescent="0.2">
      <c r="B43" s="23" t="s">
        <v>67</v>
      </c>
      <c r="C43" s="17"/>
      <c r="D43" s="15">
        <v>70024</v>
      </c>
      <c r="E43" s="16" t="s">
        <v>42</v>
      </c>
      <c r="F43" s="13"/>
      <c r="G43" s="12"/>
      <c r="H43" s="17"/>
      <c r="I43" s="17"/>
      <c r="J43" s="12"/>
      <c r="K43" s="14"/>
      <c r="L43" s="3"/>
      <c r="N43" s="16"/>
    </row>
    <row r="44" spans="2:18" s="4" customFormat="1" x14ac:dyDescent="0.2">
      <c r="B44" s="24"/>
      <c r="C44" s="16"/>
      <c r="D44" s="22">
        <v>60015</v>
      </c>
      <c r="E44" s="12" t="s">
        <v>19</v>
      </c>
      <c r="F44" s="13"/>
      <c r="G44" s="12"/>
      <c r="H44" s="15">
        <v>60023</v>
      </c>
      <c r="I44" s="16" t="s">
        <v>47</v>
      </c>
      <c r="J44" s="17"/>
      <c r="K44" s="14"/>
      <c r="L44" s="3"/>
      <c r="M44" s="15"/>
      <c r="N44" s="16"/>
    </row>
    <row r="45" spans="2:18" s="4" customFormat="1" x14ac:dyDescent="0.2">
      <c r="B45" s="24"/>
      <c r="C45" s="16"/>
      <c r="D45" s="22">
        <v>60016</v>
      </c>
      <c r="E45" s="12" t="s">
        <v>20</v>
      </c>
      <c r="F45" s="14"/>
      <c r="G45" s="17"/>
      <c r="H45" s="15" t="s">
        <v>15</v>
      </c>
      <c r="I45" s="16" t="s">
        <v>22</v>
      </c>
      <c r="J45" s="17"/>
      <c r="K45" s="14"/>
      <c r="L45" s="3"/>
      <c r="M45" s="15"/>
      <c r="N45" s="16"/>
    </row>
    <row r="46" spans="2:18" s="4" customFormat="1" x14ac:dyDescent="0.2">
      <c r="B46" s="24"/>
      <c r="C46" s="16"/>
      <c r="D46" s="15">
        <v>60017</v>
      </c>
      <c r="E46" s="16" t="s">
        <v>21</v>
      </c>
      <c r="F46" s="14"/>
      <c r="G46" s="17"/>
      <c r="H46" s="15" t="s">
        <v>18</v>
      </c>
      <c r="I46" s="16" t="s">
        <v>25</v>
      </c>
      <c r="J46" s="17"/>
      <c r="K46" s="13"/>
      <c r="M46" s="15"/>
      <c r="N46" s="16"/>
    </row>
    <row r="47" spans="2:18" s="4" customFormat="1" x14ac:dyDescent="0.2">
      <c r="B47" s="24"/>
      <c r="C47" s="16"/>
      <c r="D47" s="15">
        <v>60018</v>
      </c>
      <c r="E47" s="16" t="s">
        <v>51</v>
      </c>
      <c r="F47" s="14"/>
      <c r="G47" s="17"/>
      <c r="H47" s="15" t="s">
        <v>17</v>
      </c>
      <c r="I47" s="16" t="s">
        <v>48</v>
      </c>
      <c r="J47" s="17"/>
      <c r="K47" s="14"/>
      <c r="M47" s="15"/>
      <c r="N47" s="16"/>
    </row>
    <row r="48" spans="2:18" s="4" customFormat="1" x14ac:dyDescent="0.2">
      <c r="B48" s="24"/>
      <c r="C48" s="16"/>
      <c r="D48" s="15">
        <v>60022</v>
      </c>
      <c r="E48" s="16" t="s">
        <v>52</v>
      </c>
      <c r="F48" s="14"/>
      <c r="G48" s="17"/>
      <c r="H48" s="15" t="s">
        <v>16</v>
      </c>
      <c r="I48" s="16" t="s">
        <v>23</v>
      </c>
      <c r="J48" s="17"/>
      <c r="K48" s="14"/>
      <c r="M48" s="15"/>
      <c r="N48" s="16"/>
    </row>
    <row r="49" spans="2:14" s="4" customFormat="1" x14ac:dyDescent="0.2">
      <c r="B49" s="24"/>
      <c r="C49" s="17"/>
      <c r="D49" s="15">
        <v>60020</v>
      </c>
      <c r="E49" s="16" t="s">
        <v>53</v>
      </c>
      <c r="F49" s="14"/>
      <c r="G49" s="17"/>
      <c r="H49" s="15" t="s">
        <v>35</v>
      </c>
      <c r="I49" s="16" t="s">
        <v>24</v>
      </c>
      <c r="J49" s="17"/>
      <c r="K49" s="14"/>
      <c r="M49" s="15"/>
      <c r="N49" s="16"/>
    </row>
    <row r="50" spans="2:14" s="4" customFormat="1" x14ac:dyDescent="0.2">
      <c r="B50" s="24"/>
      <c r="C50" s="17"/>
      <c r="D50" s="15" t="s">
        <v>14</v>
      </c>
      <c r="E50" s="16" t="s">
        <v>54</v>
      </c>
      <c r="F50" s="14"/>
      <c r="G50" s="17"/>
      <c r="H50" s="15" t="s">
        <v>49</v>
      </c>
      <c r="I50" s="16" t="s">
        <v>50</v>
      </c>
      <c r="J50" s="17"/>
      <c r="K50" s="14"/>
      <c r="M50" s="15"/>
      <c r="N50" s="16"/>
    </row>
    <row r="51" spans="2:14" ht="42.75" customHeight="1" x14ac:dyDescent="0.2">
      <c r="B51" s="185" t="s">
        <v>63</v>
      </c>
      <c r="C51" s="185"/>
      <c r="D51" s="185"/>
      <c r="E51" s="185"/>
      <c r="F51" s="185"/>
      <c r="G51" s="185"/>
      <c r="H51" s="185"/>
      <c r="I51" s="185"/>
      <c r="J51" s="185"/>
      <c r="K51" s="185"/>
      <c r="L51" s="85"/>
      <c r="M51" s="83"/>
      <c r="N51" s="84"/>
    </row>
    <row r="52" spans="2:14" ht="42.75" customHeight="1" x14ac:dyDescent="0.2">
      <c r="B52" s="185" t="s">
        <v>88</v>
      </c>
      <c r="C52" s="185"/>
      <c r="D52" s="185"/>
      <c r="E52" s="185"/>
      <c r="F52" s="185"/>
      <c r="G52" s="185"/>
      <c r="H52" s="185"/>
      <c r="I52" s="185"/>
      <c r="J52" s="185"/>
      <c r="K52" s="185"/>
      <c r="L52" s="85"/>
      <c r="M52" s="83"/>
      <c r="N52" s="84"/>
    </row>
    <row r="53" spans="2:14" x14ac:dyDescent="0.2">
      <c r="M53" s="83"/>
    </row>
    <row r="54" spans="2:14" x14ac:dyDescent="0.2">
      <c r="D54" s="81"/>
      <c r="E54" s="82"/>
    </row>
    <row r="56" spans="2:14" s="67" customFormat="1" x14ac:dyDescent="0.2">
      <c r="B56" s="116"/>
      <c r="F56" s="118"/>
      <c r="K56" s="118"/>
    </row>
    <row r="57" spans="2:14" s="67" customFormat="1" x14ac:dyDescent="0.2">
      <c r="B57" s="116"/>
      <c r="C57" s="122"/>
      <c r="D57" s="122"/>
      <c r="E57" s="122"/>
      <c r="F57" s="123"/>
      <c r="G57" s="122"/>
      <c r="H57" s="122"/>
      <c r="I57" s="122"/>
      <c r="J57" s="122"/>
      <c r="K57" s="123"/>
    </row>
    <row r="58" spans="2:14" s="67" customFormat="1" x14ac:dyDescent="0.2">
      <c r="B58" s="116"/>
      <c r="C58" s="122"/>
      <c r="D58" s="122"/>
      <c r="E58" s="122"/>
      <c r="F58" s="123"/>
      <c r="G58" s="122"/>
      <c r="H58" s="122"/>
      <c r="I58" s="122"/>
      <c r="J58" s="122"/>
      <c r="K58" s="123"/>
    </row>
    <row r="59" spans="2:14" s="67" customFormat="1" x14ac:dyDescent="0.2">
      <c r="B59" s="116"/>
      <c r="C59" s="107"/>
      <c r="D59" s="107"/>
      <c r="E59" s="107"/>
      <c r="F59" s="108"/>
      <c r="G59" s="107"/>
      <c r="H59" s="107"/>
      <c r="I59" s="107"/>
      <c r="J59" s="122"/>
      <c r="K59" s="123"/>
    </row>
    <row r="60" spans="2:14" s="67" customFormat="1" x14ac:dyDescent="0.2">
      <c r="B60" s="116"/>
      <c r="C60" s="107"/>
      <c r="D60" s="109">
        <v>70024</v>
      </c>
      <c r="E60" s="110"/>
      <c r="F60" s="111" t="str">
        <f>$C$13&amp;" "&amp;$D$13&amp;" to "&amp;$H$13&amp;" "&amp;$I$13</f>
        <v>119002 4900 to 119002 4700</v>
      </c>
      <c r="G60" s="112"/>
      <c r="H60" s="112"/>
      <c r="I60" s="112"/>
      <c r="J60" s="122"/>
      <c r="K60" s="123"/>
    </row>
    <row r="61" spans="2:14" s="67" customFormat="1" ht="12.75" customHeight="1" x14ac:dyDescent="0.2">
      <c r="B61" s="116"/>
      <c r="C61" s="107"/>
      <c r="D61" s="109">
        <v>60015</v>
      </c>
      <c r="E61" s="110">
        <f>+Form!E61</f>
        <v>0</v>
      </c>
      <c r="F61" s="113" t="s">
        <v>46</v>
      </c>
      <c r="G61" s="112"/>
      <c r="H61" s="112"/>
      <c r="I61" s="112"/>
      <c r="J61" s="122"/>
      <c r="K61" s="123"/>
    </row>
    <row r="62" spans="2:14" s="67" customFormat="1" ht="12.75" customHeight="1" x14ac:dyDescent="0.2">
      <c r="B62" s="116"/>
      <c r="C62" s="107"/>
      <c r="D62" s="109">
        <v>60016</v>
      </c>
      <c r="E62" s="110">
        <f>+Form!E62</f>
        <v>0</v>
      </c>
      <c r="F62" s="113" t="s">
        <v>28</v>
      </c>
      <c r="G62" s="112"/>
      <c r="H62" s="112"/>
      <c r="I62" s="112"/>
      <c r="J62" s="122"/>
      <c r="K62" s="123"/>
    </row>
    <row r="63" spans="2:14" s="67" customFormat="1" ht="12.75" customHeight="1" x14ac:dyDescent="0.2">
      <c r="B63" s="116"/>
      <c r="C63" s="107"/>
      <c r="D63" s="109">
        <v>60017</v>
      </c>
      <c r="E63" s="110">
        <f>+Form!E63</f>
        <v>7.3200000000000001E-2</v>
      </c>
      <c r="F63" s="113" t="s">
        <v>36</v>
      </c>
      <c r="G63" s="110"/>
      <c r="H63" s="110"/>
      <c r="I63" s="112"/>
      <c r="J63" s="122"/>
      <c r="K63" s="123"/>
    </row>
    <row r="64" spans="2:14" s="67" customFormat="1" x14ac:dyDescent="0.2">
      <c r="B64" s="116"/>
      <c r="C64" s="107"/>
      <c r="D64" s="109">
        <v>60018</v>
      </c>
      <c r="E64" s="110">
        <f>+Form!E64</f>
        <v>7.3200000000000001E-2</v>
      </c>
      <c r="F64" s="108" t="s">
        <v>45</v>
      </c>
      <c r="G64" s="110"/>
      <c r="H64" s="110"/>
      <c r="I64" s="110"/>
      <c r="J64" s="122"/>
      <c r="K64" s="123"/>
    </row>
    <row r="65" spans="2:11" s="67" customFormat="1" x14ac:dyDescent="0.2">
      <c r="B65" s="116"/>
      <c r="C65" s="107"/>
      <c r="D65" s="109">
        <v>60020</v>
      </c>
      <c r="E65" s="110">
        <f>+Form!E65</f>
        <v>0</v>
      </c>
      <c r="F65" s="108"/>
      <c r="G65" s="110"/>
      <c r="H65" s="110"/>
      <c r="I65" s="110"/>
      <c r="J65" s="122"/>
      <c r="K65" s="123"/>
    </row>
    <row r="66" spans="2:11" s="67" customFormat="1" x14ac:dyDescent="0.2">
      <c r="B66" s="116"/>
      <c r="C66" s="107"/>
      <c r="D66" s="109">
        <v>60021</v>
      </c>
      <c r="E66" s="110">
        <f>+Form!E66</f>
        <v>7.3200000000000001E-2</v>
      </c>
      <c r="F66" s="108"/>
      <c r="G66" s="110"/>
      <c r="H66" s="110"/>
      <c r="I66" s="110"/>
      <c r="J66" s="122"/>
      <c r="K66" s="123"/>
    </row>
    <row r="67" spans="2:11" s="67" customFormat="1" x14ac:dyDescent="0.2">
      <c r="B67" s="116"/>
      <c r="C67" s="107"/>
      <c r="D67" s="109">
        <v>60022</v>
      </c>
      <c r="E67" s="110">
        <f>+Form!E67</f>
        <v>7.3200000000000001E-2</v>
      </c>
      <c r="F67" s="108"/>
      <c r="G67" s="110"/>
      <c r="H67" s="110"/>
      <c r="I67" s="110"/>
      <c r="J67" s="122"/>
      <c r="K67" s="123"/>
    </row>
    <row r="68" spans="2:11" s="67" customFormat="1" x14ac:dyDescent="0.2">
      <c r="B68" s="116"/>
      <c r="C68" s="107"/>
      <c r="D68" s="109">
        <v>60023</v>
      </c>
      <c r="E68" s="110">
        <f>+Form!E68</f>
        <v>7.3200000000000001E-2</v>
      </c>
      <c r="F68" s="108"/>
      <c r="G68" s="107"/>
      <c r="H68" s="107"/>
      <c r="I68" s="110"/>
      <c r="J68" s="122"/>
      <c r="K68" s="123"/>
    </row>
    <row r="69" spans="2:11" s="67" customFormat="1" x14ac:dyDescent="0.2">
      <c r="B69" s="116"/>
      <c r="C69" s="107"/>
      <c r="D69" s="109" t="s">
        <v>14</v>
      </c>
      <c r="E69" s="110">
        <f>+Form!E69</f>
        <v>7.3200000000000001E-2</v>
      </c>
      <c r="F69" s="108"/>
      <c r="G69" s="107"/>
      <c r="H69" s="107"/>
      <c r="I69" s="107"/>
      <c r="J69" s="122"/>
      <c r="K69" s="123"/>
    </row>
    <row r="70" spans="2:11" s="67" customFormat="1" x14ac:dyDescent="0.2">
      <c r="B70" s="116"/>
      <c r="C70" s="107"/>
      <c r="D70" s="109" t="s">
        <v>15</v>
      </c>
      <c r="E70" s="110">
        <f>+Form!E70</f>
        <v>7.3200000000000001E-2</v>
      </c>
      <c r="F70" s="108"/>
      <c r="G70" s="107"/>
      <c r="H70" s="107"/>
      <c r="I70" s="107"/>
      <c r="J70" s="122"/>
      <c r="K70" s="123"/>
    </row>
    <row r="71" spans="2:11" s="67" customFormat="1" x14ac:dyDescent="0.2">
      <c r="B71" s="116"/>
      <c r="C71" s="107"/>
      <c r="D71" s="109" t="s">
        <v>73</v>
      </c>
      <c r="E71" s="110">
        <f>+Form!E71</f>
        <v>7.3200000000000001E-2</v>
      </c>
      <c r="F71" s="108"/>
      <c r="G71" s="107"/>
      <c r="H71" s="107"/>
      <c r="I71" s="107"/>
      <c r="J71" s="122"/>
      <c r="K71" s="123"/>
    </row>
    <row r="72" spans="2:11" s="67" customFormat="1" x14ac:dyDescent="0.2">
      <c r="B72" s="116"/>
      <c r="C72" s="107"/>
      <c r="D72" s="109" t="s">
        <v>18</v>
      </c>
      <c r="E72" s="110">
        <f>+Form!E72</f>
        <v>7.3200000000000001E-2</v>
      </c>
      <c r="F72" s="108"/>
      <c r="G72" s="107"/>
      <c r="H72" s="107"/>
      <c r="I72" s="107"/>
      <c r="J72" s="122"/>
      <c r="K72" s="123"/>
    </row>
    <row r="73" spans="2:11" s="67" customFormat="1" x14ac:dyDescent="0.2">
      <c r="B73" s="116"/>
      <c r="C73" s="107"/>
      <c r="D73" s="109" t="s">
        <v>17</v>
      </c>
      <c r="E73" s="110">
        <f>+Form!E73</f>
        <v>7.3200000000000001E-2</v>
      </c>
      <c r="F73" s="108"/>
      <c r="G73" s="107"/>
      <c r="H73" s="107"/>
      <c r="I73" s="107"/>
      <c r="J73" s="122"/>
      <c r="K73" s="123"/>
    </row>
    <row r="74" spans="2:11" s="67" customFormat="1" x14ac:dyDescent="0.2">
      <c r="B74" s="116"/>
      <c r="C74" s="107"/>
      <c r="D74" s="109" t="s">
        <v>16</v>
      </c>
      <c r="E74" s="110">
        <f>+Form!E74</f>
        <v>7.3200000000000001E-2</v>
      </c>
      <c r="F74" s="108"/>
      <c r="G74" s="107"/>
      <c r="H74" s="107"/>
      <c r="I74" s="107"/>
      <c r="J74" s="122"/>
      <c r="K74" s="123"/>
    </row>
    <row r="75" spans="2:11" s="67" customFormat="1" x14ac:dyDescent="0.2">
      <c r="B75" s="116"/>
      <c r="C75" s="107"/>
      <c r="D75" s="109" t="s">
        <v>35</v>
      </c>
      <c r="E75" s="110">
        <f>+Form!E75</f>
        <v>7.3200000000000001E-2</v>
      </c>
      <c r="F75" s="108"/>
      <c r="G75" s="107"/>
      <c r="H75" s="107"/>
      <c r="I75" s="107"/>
      <c r="J75" s="122"/>
      <c r="K75" s="123"/>
    </row>
    <row r="76" spans="2:11" s="67" customFormat="1" x14ac:dyDescent="0.2">
      <c r="B76" s="116"/>
      <c r="C76" s="107"/>
      <c r="D76" s="109" t="s">
        <v>55</v>
      </c>
      <c r="E76" s="110">
        <f>+Form!E76</f>
        <v>7.3200000000000001E-2</v>
      </c>
      <c r="F76" s="108"/>
      <c r="G76" s="107"/>
      <c r="H76" s="107"/>
      <c r="I76" s="107"/>
      <c r="J76" s="122"/>
      <c r="K76" s="123"/>
    </row>
    <row r="77" spans="2:11" s="67" customFormat="1" x14ac:dyDescent="0.2">
      <c r="B77" s="116"/>
      <c r="C77" s="107"/>
      <c r="D77" s="109">
        <v>70021</v>
      </c>
      <c r="E77" s="110">
        <f>+Form!E77</f>
        <v>7.3200000000000001E-2</v>
      </c>
      <c r="F77" s="108"/>
      <c r="G77" s="107"/>
      <c r="H77" s="107"/>
      <c r="I77" s="107"/>
      <c r="J77" s="122"/>
      <c r="K77" s="123"/>
    </row>
    <row r="78" spans="2:11" s="67" customFormat="1" x14ac:dyDescent="0.2">
      <c r="B78" s="116"/>
      <c r="C78" s="107"/>
      <c r="D78" s="109">
        <v>70022</v>
      </c>
      <c r="E78" s="110">
        <f>+Form!E78</f>
        <v>0</v>
      </c>
      <c r="F78" s="108"/>
      <c r="G78" s="107"/>
      <c r="H78" s="107"/>
      <c r="I78" s="107"/>
      <c r="J78" s="122"/>
      <c r="K78" s="123"/>
    </row>
    <row r="79" spans="2:11" s="67" customFormat="1" x14ac:dyDescent="0.2">
      <c r="B79" s="116"/>
      <c r="C79" s="107"/>
      <c r="D79" s="109" t="s">
        <v>57</v>
      </c>
      <c r="E79" s="110">
        <f>+Form!E79</f>
        <v>0</v>
      </c>
      <c r="F79" s="108"/>
      <c r="G79" s="107"/>
      <c r="H79" s="107"/>
      <c r="I79" s="107"/>
      <c r="J79" s="122"/>
      <c r="K79" s="123"/>
    </row>
    <row r="80" spans="2:11" s="67" customFormat="1" x14ac:dyDescent="0.2">
      <c r="B80" s="116"/>
      <c r="C80" s="107"/>
      <c r="D80" s="109" t="s">
        <v>58</v>
      </c>
      <c r="E80" s="110">
        <f>+Form!E80</f>
        <v>0</v>
      </c>
      <c r="F80" s="108"/>
      <c r="G80" s="107"/>
      <c r="H80" s="107"/>
      <c r="I80" s="107"/>
      <c r="J80" s="122"/>
      <c r="K80" s="123"/>
    </row>
    <row r="81" spans="2:11" s="67" customFormat="1" x14ac:dyDescent="0.2">
      <c r="B81" s="116"/>
      <c r="C81" s="107"/>
      <c r="D81" s="109"/>
      <c r="E81" s="110"/>
      <c r="F81" s="108"/>
      <c r="G81" s="107"/>
      <c r="H81" s="107"/>
      <c r="I81" s="107"/>
      <c r="J81" s="122"/>
      <c r="K81" s="123"/>
    </row>
    <row r="82" spans="2:11" s="67" customFormat="1" x14ac:dyDescent="0.2">
      <c r="B82" s="116"/>
      <c r="C82" s="107"/>
      <c r="D82" s="109"/>
      <c r="E82" s="110"/>
      <c r="F82" s="108"/>
      <c r="G82" s="107"/>
      <c r="H82" s="107"/>
      <c r="I82" s="107"/>
      <c r="J82" s="122"/>
      <c r="K82" s="123"/>
    </row>
    <row r="83" spans="2:11" s="67" customFormat="1" x14ac:dyDescent="0.2">
      <c r="B83" s="116"/>
      <c r="C83" s="122"/>
      <c r="D83" s="106"/>
      <c r="E83" s="122"/>
      <c r="F83" s="123"/>
      <c r="G83" s="122"/>
      <c r="H83" s="122"/>
      <c r="I83" s="122"/>
      <c r="J83" s="122"/>
      <c r="K83" s="123"/>
    </row>
    <row r="84" spans="2:11" s="67" customFormat="1" x14ac:dyDescent="0.2">
      <c r="B84" s="116"/>
      <c r="C84" s="122"/>
      <c r="D84" s="106"/>
      <c r="E84" s="122"/>
      <c r="F84" s="123"/>
      <c r="G84" s="122"/>
      <c r="H84" s="122"/>
      <c r="I84" s="122"/>
      <c r="J84" s="122"/>
      <c r="K84" s="123"/>
    </row>
    <row r="85" spans="2:11" s="67" customFormat="1" x14ac:dyDescent="0.2">
      <c r="B85" s="116"/>
      <c r="C85" s="122"/>
      <c r="D85" s="122"/>
      <c r="E85" s="122"/>
      <c r="F85" s="123"/>
      <c r="G85" s="122"/>
      <c r="H85" s="122"/>
      <c r="I85" s="122"/>
      <c r="J85" s="122"/>
      <c r="K85" s="123"/>
    </row>
    <row r="86" spans="2:11" s="67" customFormat="1" x14ac:dyDescent="0.2">
      <c r="B86" s="116"/>
      <c r="C86" s="122"/>
      <c r="D86" s="122"/>
      <c r="E86" s="122"/>
      <c r="F86" s="123"/>
      <c r="G86" s="122"/>
      <c r="H86" s="122"/>
      <c r="I86" s="122"/>
      <c r="J86" s="122"/>
      <c r="K86" s="123"/>
    </row>
    <row r="87" spans="2:11" s="67" customFormat="1" x14ac:dyDescent="0.2">
      <c r="B87" s="116"/>
      <c r="C87" s="122"/>
      <c r="D87" s="122"/>
      <c r="E87" s="122"/>
      <c r="F87" s="123"/>
      <c r="G87" s="122"/>
      <c r="H87" s="122"/>
      <c r="I87" s="122"/>
      <c r="J87" s="122"/>
      <c r="K87" s="123"/>
    </row>
    <row r="88" spans="2:11" s="67" customFormat="1" x14ac:dyDescent="0.2">
      <c r="B88" s="116"/>
      <c r="C88" s="122"/>
      <c r="D88" s="122"/>
      <c r="E88" s="122"/>
      <c r="F88" s="123"/>
      <c r="G88" s="122"/>
      <c r="H88" s="122"/>
      <c r="I88" s="122"/>
      <c r="J88" s="122"/>
      <c r="K88" s="123"/>
    </row>
    <row r="89" spans="2:11" s="67" customFormat="1" x14ac:dyDescent="0.2">
      <c r="B89" s="116"/>
      <c r="F89" s="118"/>
      <c r="K89" s="118"/>
    </row>
    <row r="90" spans="2:11" s="67" customFormat="1" x14ac:dyDescent="0.2">
      <c r="B90" s="116"/>
      <c r="F90" s="118"/>
      <c r="K90" s="118"/>
    </row>
    <row r="91" spans="2:11" s="67" customFormat="1" x14ac:dyDescent="0.2">
      <c r="B91" s="116"/>
      <c r="F91" s="118"/>
      <c r="K91" s="118"/>
    </row>
    <row r="92" spans="2:11" s="67" customFormat="1" x14ac:dyDescent="0.2">
      <c r="B92" s="116"/>
      <c r="F92" s="118"/>
      <c r="K92" s="118"/>
    </row>
    <row r="93" spans="2:11" s="67" customFormat="1" x14ac:dyDescent="0.2">
      <c r="B93" s="116"/>
      <c r="F93" s="118"/>
      <c r="K93" s="118"/>
    </row>
    <row r="94" spans="2:11" s="67" customFormat="1" x14ac:dyDescent="0.2">
      <c r="B94" s="116"/>
      <c r="F94" s="118"/>
      <c r="K94" s="118"/>
    </row>
    <row r="95" spans="2:11" s="67" customFormat="1" x14ac:dyDescent="0.2">
      <c r="B95" s="116"/>
      <c r="F95" s="118"/>
      <c r="K95" s="118"/>
    </row>
    <row r="96" spans="2:11" s="67" customFormat="1" x14ac:dyDescent="0.2">
      <c r="B96" s="116"/>
      <c r="F96" s="118"/>
      <c r="K96" s="118"/>
    </row>
    <row r="97" spans="2:11" s="67" customFormat="1" x14ac:dyDescent="0.2">
      <c r="B97" s="116"/>
      <c r="F97" s="118"/>
      <c r="K97" s="118"/>
    </row>
    <row r="98" spans="2:11" s="67" customFormat="1" x14ac:dyDescent="0.2">
      <c r="B98" s="116"/>
      <c r="F98" s="118"/>
      <c r="K98" s="118"/>
    </row>
    <row r="99" spans="2:11" s="67" customFormat="1" x14ac:dyDescent="0.2">
      <c r="B99" s="116"/>
      <c r="F99" s="118"/>
      <c r="K99" s="118"/>
    </row>
    <row r="100" spans="2:11" s="67" customFormat="1" x14ac:dyDescent="0.2">
      <c r="B100" s="116"/>
      <c r="F100" s="118"/>
      <c r="K100" s="118"/>
    </row>
    <row r="101" spans="2:11" s="67" customFormat="1" x14ac:dyDescent="0.2">
      <c r="B101" s="116"/>
      <c r="F101" s="118"/>
      <c r="K101" s="118"/>
    </row>
    <row r="102" spans="2:11" s="67" customFormat="1" x14ac:dyDescent="0.2">
      <c r="B102" s="116"/>
      <c r="F102" s="118"/>
      <c r="K102" s="118"/>
    </row>
    <row r="103" spans="2:11" s="67" customFormat="1" x14ac:dyDescent="0.2">
      <c r="B103" s="116"/>
      <c r="F103" s="118"/>
      <c r="K103" s="118"/>
    </row>
    <row r="104" spans="2:11" s="67" customFormat="1" x14ac:dyDescent="0.2">
      <c r="B104" s="116"/>
      <c r="F104" s="118"/>
      <c r="K104" s="118"/>
    </row>
    <row r="105" spans="2:11" s="67" customFormat="1" x14ac:dyDescent="0.2">
      <c r="B105" s="116"/>
      <c r="F105" s="118"/>
      <c r="K105" s="118"/>
    </row>
    <row r="106" spans="2:11" s="67" customFormat="1" x14ac:dyDescent="0.2">
      <c r="B106" s="116"/>
      <c r="F106" s="118"/>
      <c r="K106" s="118"/>
    </row>
    <row r="107" spans="2:11" s="67" customFormat="1" x14ac:dyDescent="0.2">
      <c r="B107" s="116"/>
      <c r="F107" s="118"/>
      <c r="K107" s="118"/>
    </row>
    <row r="108" spans="2:11" s="67" customFormat="1" x14ac:dyDescent="0.2">
      <c r="B108" s="116"/>
      <c r="F108" s="118"/>
      <c r="K108" s="118"/>
    </row>
    <row r="109" spans="2:11" s="67" customFormat="1" x14ac:dyDescent="0.2">
      <c r="B109" s="116"/>
      <c r="F109" s="118"/>
      <c r="K109" s="118"/>
    </row>
    <row r="110" spans="2:11" s="67" customFormat="1" x14ac:dyDescent="0.2">
      <c r="B110" s="116"/>
      <c r="F110" s="118"/>
      <c r="K110" s="118"/>
    </row>
    <row r="111" spans="2:11" s="67" customFormat="1" x14ac:dyDescent="0.2">
      <c r="B111" s="116"/>
      <c r="F111" s="118"/>
      <c r="K111" s="118"/>
    </row>
    <row r="112" spans="2:11" s="67" customFormat="1" x14ac:dyDescent="0.2">
      <c r="B112" s="116"/>
      <c r="F112" s="118"/>
      <c r="K112" s="118"/>
    </row>
    <row r="113" spans="2:11" s="67" customFormat="1" x14ac:dyDescent="0.2">
      <c r="B113" s="116"/>
      <c r="F113" s="118"/>
      <c r="K113" s="118"/>
    </row>
    <row r="114" spans="2:11" s="67" customFormat="1" x14ac:dyDescent="0.2">
      <c r="B114" s="116"/>
      <c r="F114" s="118"/>
      <c r="K114" s="118"/>
    </row>
    <row r="115" spans="2:11" s="67" customFormat="1" x14ac:dyDescent="0.2">
      <c r="B115" s="116"/>
      <c r="F115" s="118"/>
      <c r="K115" s="118"/>
    </row>
    <row r="116" spans="2:11" s="67" customFormat="1" x14ac:dyDescent="0.2">
      <c r="B116" s="116"/>
      <c r="F116" s="118"/>
      <c r="K116" s="118"/>
    </row>
    <row r="117" spans="2:11" s="67" customFormat="1" x14ac:dyDescent="0.2">
      <c r="B117" s="116"/>
      <c r="F117" s="118"/>
      <c r="K117" s="118"/>
    </row>
    <row r="118" spans="2:11" s="67" customFormat="1" x14ac:dyDescent="0.2">
      <c r="B118" s="116"/>
      <c r="F118" s="118"/>
      <c r="K118" s="118"/>
    </row>
    <row r="119" spans="2:11" s="67" customFormat="1" x14ac:dyDescent="0.2">
      <c r="B119" s="116"/>
      <c r="F119" s="118"/>
      <c r="K119" s="118"/>
    </row>
    <row r="120" spans="2:11" s="67" customFormat="1" x14ac:dyDescent="0.2">
      <c r="B120" s="116"/>
      <c r="F120" s="118"/>
      <c r="K120" s="118"/>
    </row>
    <row r="121" spans="2:11" s="67" customFormat="1" x14ac:dyDescent="0.2">
      <c r="B121" s="116"/>
      <c r="F121" s="118"/>
      <c r="K121" s="118"/>
    </row>
    <row r="122" spans="2:11" s="67" customFormat="1" x14ac:dyDescent="0.2">
      <c r="B122" s="116"/>
      <c r="F122" s="118"/>
      <c r="K122" s="118"/>
    </row>
    <row r="123" spans="2:11" s="67" customFormat="1" x14ac:dyDescent="0.2">
      <c r="B123" s="116"/>
      <c r="F123" s="118"/>
      <c r="K123" s="118"/>
    </row>
    <row r="124" spans="2:11" s="67" customFormat="1" x14ac:dyDescent="0.2">
      <c r="B124" s="116"/>
      <c r="F124" s="118"/>
      <c r="K124" s="118"/>
    </row>
    <row r="125" spans="2:11" s="67" customFormat="1" x14ac:dyDescent="0.2">
      <c r="B125" s="116"/>
      <c r="F125" s="118"/>
      <c r="K125" s="118"/>
    </row>
    <row r="126" spans="2:11" s="67" customFormat="1" x14ac:dyDescent="0.2">
      <c r="B126" s="116"/>
      <c r="F126" s="118"/>
      <c r="K126" s="118"/>
    </row>
    <row r="127" spans="2:11" s="67" customFormat="1" x14ac:dyDescent="0.2">
      <c r="B127" s="116"/>
      <c r="F127" s="118"/>
      <c r="K127" s="118"/>
    </row>
    <row r="128" spans="2:11" s="67" customFormat="1" x14ac:dyDescent="0.2">
      <c r="B128" s="116"/>
      <c r="F128" s="118"/>
      <c r="K128" s="118"/>
    </row>
    <row r="129" spans="2:11" s="67" customFormat="1" x14ac:dyDescent="0.2">
      <c r="B129" s="116"/>
      <c r="F129" s="118"/>
      <c r="K129" s="118"/>
    </row>
    <row r="130" spans="2:11" s="67" customFormat="1" x14ac:dyDescent="0.2">
      <c r="B130" s="116"/>
      <c r="F130" s="118"/>
      <c r="K130" s="118"/>
    </row>
    <row r="131" spans="2:11" s="67" customFormat="1" x14ac:dyDescent="0.2">
      <c r="B131" s="116"/>
      <c r="F131" s="118"/>
      <c r="K131" s="118"/>
    </row>
    <row r="132" spans="2:11" s="67" customFormat="1" x14ac:dyDescent="0.2">
      <c r="B132" s="116"/>
      <c r="F132" s="118"/>
      <c r="K132" s="118"/>
    </row>
    <row r="133" spans="2:11" s="67" customFormat="1" x14ac:dyDescent="0.2">
      <c r="B133" s="116"/>
      <c r="F133" s="118"/>
      <c r="K133" s="118"/>
    </row>
    <row r="134" spans="2:11" s="67" customFormat="1" x14ac:dyDescent="0.2">
      <c r="B134" s="116"/>
      <c r="F134" s="118"/>
      <c r="K134" s="118"/>
    </row>
    <row r="135" spans="2:11" s="67" customFormat="1" x14ac:dyDescent="0.2">
      <c r="B135" s="116"/>
      <c r="F135" s="118"/>
      <c r="K135" s="118"/>
    </row>
    <row r="136" spans="2:11" s="67" customFormat="1" x14ac:dyDescent="0.2">
      <c r="B136" s="116"/>
      <c r="F136" s="118"/>
      <c r="K136" s="118"/>
    </row>
    <row r="137" spans="2:11" s="67" customFormat="1" x14ac:dyDescent="0.2">
      <c r="B137" s="116"/>
      <c r="F137" s="118"/>
      <c r="K137" s="118"/>
    </row>
    <row r="138" spans="2:11" s="67" customFormat="1" x14ac:dyDescent="0.2">
      <c r="B138" s="116"/>
      <c r="F138" s="118"/>
      <c r="K138" s="118"/>
    </row>
    <row r="139" spans="2:11" s="67" customFormat="1" x14ac:dyDescent="0.2">
      <c r="B139" s="116"/>
      <c r="F139" s="118"/>
      <c r="K139" s="118"/>
    </row>
    <row r="140" spans="2:11" s="67" customFormat="1" x14ac:dyDescent="0.2">
      <c r="B140" s="116"/>
      <c r="F140" s="118"/>
      <c r="K140" s="118"/>
    </row>
    <row r="141" spans="2:11" s="67" customFormat="1" x14ac:dyDescent="0.2">
      <c r="B141" s="116"/>
      <c r="F141" s="118"/>
      <c r="K141" s="118"/>
    </row>
    <row r="142" spans="2:11" s="67" customFormat="1" x14ac:dyDescent="0.2">
      <c r="B142" s="116"/>
      <c r="F142" s="118"/>
      <c r="K142" s="118"/>
    </row>
    <row r="143" spans="2:11" s="67" customFormat="1" x14ac:dyDescent="0.2">
      <c r="B143" s="116"/>
      <c r="F143" s="118"/>
      <c r="K143" s="118"/>
    </row>
    <row r="144" spans="2:11" s="67" customFormat="1" x14ac:dyDescent="0.2">
      <c r="B144" s="116"/>
      <c r="F144" s="118"/>
      <c r="K144" s="118"/>
    </row>
    <row r="145" spans="2:11" s="67" customFormat="1" x14ac:dyDescent="0.2">
      <c r="B145" s="116"/>
      <c r="F145" s="118"/>
      <c r="K145" s="118"/>
    </row>
    <row r="146" spans="2:11" s="67" customFormat="1" x14ac:dyDescent="0.2">
      <c r="B146" s="116"/>
      <c r="F146" s="118"/>
      <c r="K146" s="118"/>
    </row>
    <row r="147" spans="2:11" s="67" customFormat="1" x14ac:dyDescent="0.2">
      <c r="B147" s="116"/>
      <c r="F147" s="118"/>
      <c r="K147" s="118"/>
    </row>
    <row r="148" spans="2:11" s="67" customFormat="1" x14ac:dyDescent="0.2">
      <c r="B148" s="116"/>
      <c r="F148" s="118"/>
      <c r="K148" s="118"/>
    </row>
    <row r="149" spans="2:11" s="67" customFormat="1" x14ac:dyDescent="0.2">
      <c r="B149" s="116"/>
      <c r="F149" s="118"/>
      <c r="K149" s="118"/>
    </row>
    <row r="150" spans="2:11" s="67" customFormat="1" x14ac:dyDescent="0.2">
      <c r="B150" s="116"/>
      <c r="F150" s="118"/>
      <c r="K150" s="118"/>
    </row>
    <row r="151" spans="2:11" s="67" customFormat="1" x14ac:dyDescent="0.2">
      <c r="B151" s="116"/>
      <c r="F151" s="118"/>
      <c r="K151" s="118"/>
    </row>
    <row r="152" spans="2:11" s="67" customFormat="1" x14ac:dyDescent="0.2">
      <c r="B152" s="116"/>
      <c r="F152" s="118"/>
      <c r="K152" s="118"/>
    </row>
    <row r="153" spans="2:11" s="67" customFormat="1" x14ac:dyDescent="0.2">
      <c r="B153" s="116"/>
      <c r="F153" s="118"/>
      <c r="K153" s="118"/>
    </row>
    <row r="154" spans="2:11" s="67" customFormat="1" x14ac:dyDescent="0.2">
      <c r="B154" s="116"/>
      <c r="F154" s="118"/>
      <c r="K154" s="118"/>
    </row>
    <row r="155" spans="2:11" s="67" customFormat="1" x14ac:dyDescent="0.2">
      <c r="B155" s="116"/>
      <c r="F155" s="118"/>
      <c r="K155" s="118"/>
    </row>
    <row r="156" spans="2:11" s="67" customFormat="1" x14ac:dyDescent="0.2">
      <c r="B156" s="116"/>
      <c r="F156" s="118"/>
      <c r="K156" s="118"/>
    </row>
    <row r="157" spans="2:11" s="67" customFormat="1" x14ac:dyDescent="0.2">
      <c r="B157" s="116"/>
      <c r="F157" s="118"/>
      <c r="K157" s="118"/>
    </row>
    <row r="158" spans="2:11" s="67" customFormat="1" x14ac:dyDescent="0.2">
      <c r="B158" s="116"/>
      <c r="F158" s="118"/>
      <c r="K158" s="118"/>
    </row>
    <row r="159" spans="2:11" s="67" customFormat="1" x14ac:dyDescent="0.2">
      <c r="B159" s="116"/>
      <c r="F159" s="118"/>
      <c r="K159" s="118"/>
    </row>
    <row r="160" spans="2:11" s="67" customFormat="1" x14ac:dyDescent="0.2">
      <c r="B160" s="116"/>
      <c r="F160" s="118"/>
      <c r="K160" s="118"/>
    </row>
    <row r="161" spans="2:11" s="67" customFormat="1" x14ac:dyDescent="0.2">
      <c r="B161" s="116"/>
      <c r="F161" s="118"/>
      <c r="K161" s="118"/>
    </row>
    <row r="162" spans="2:11" s="67" customFormat="1" x14ac:dyDescent="0.2">
      <c r="B162" s="116"/>
      <c r="F162" s="118"/>
      <c r="K162" s="118"/>
    </row>
    <row r="163" spans="2:11" s="67" customFormat="1" x14ac:dyDescent="0.2">
      <c r="B163" s="116"/>
      <c r="F163" s="118"/>
      <c r="K163" s="118"/>
    </row>
    <row r="164" spans="2:11" s="67" customFormat="1" x14ac:dyDescent="0.2">
      <c r="B164" s="116"/>
      <c r="F164" s="118"/>
      <c r="K164" s="118"/>
    </row>
    <row r="165" spans="2:11" s="67" customFormat="1" x14ac:dyDescent="0.2">
      <c r="B165" s="116"/>
      <c r="F165" s="118"/>
      <c r="K165" s="118"/>
    </row>
    <row r="166" spans="2:11" s="67" customFormat="1" x14ac:dyDescent="0.2">
      <c r="B166" s="116"/>
      <c r="F166" s="118"/>
      <c r="K166" s="118"/>
    </row>
    <row r="167" spans="2:11" s="67" customFormat="1" x14ac:dyDescent="0.2">
      <c r="B167" s="116"/>
      <c r="F167" s="118"/>
      <c r="K167" s="118"/>
    </row>
    <row r="168" spans="2:11" s="67" customFormat="1" x14ac:dyDescent="0.2">
      <c r="B168" s="116"/>
      <c r="F168" s="118"/>
      <c r="K168" s="118"/>
    </row>
    <row r="169" spans="2:11" s="67" customFormat="1" x14ac:dyDescent="0.2">
      <c r="B169" s="116"/>
      <c r="F169" s="118"/>
      <c r="K169" s="118"/>
    </row>
  </sheetData>
  <sheetProtection password="CC16" sheet="1" objects="1" scenarios="1" formatCells="0" formatColumns="0" formatRows="0" insertHyperlinks="0"/>
  <mergeCells count="30">
    <mergeCell ref="B38:K38"/>
    <mergeCell ref="B40:C40"/>
    <mergeCell ref="B51:K51"/>
    <mergeCell ref="B52:K52"/>
    <mergeCell ref="B36:C36"/>
    <mergeCell ref="D36:H36"/>
    <mergeCell ref="J36:K36"/>
    <mergeCell ref="B37:C37"/>
    <mergeCell ref="D37:H37"/>
    <mergeCell ref="J37:K37"/>
    <mergeCell ref="J27:K27"/>
    <mergeCell ref="H30:I30"/>
    <mergeCell ref="J30:L30"/>
    <mergeCell ref="M30:M34"/>
    <mergeCell ref="C31:C34"/>
    <mergeCell ref="D31:K33"/>
    <mergeCell ref="D34:E34"/>
    <mergeCell ref="H34:K34"/>
    <mergeCell ref="H10:K10"/>
    <mergeCell ref="H11:K11"/>
    <mergeCell ref="C12:F12"/>
    <mergeCell ref="H12:K12"/>
    <mergeCell ref="C16:F16"/>
    <mergeCell ref="H16:K16"/>
    <mergeCell ref="H9:K9"/>
    <mergeCell ref="F4:H4"/>
    <mergeCell ref="C7:F7"/>
    <mergeCell ref="H7:K7"/>
    <mergeCell ref="C8:F8"/>
    <mergeCell ref="H8:K8"/>
  </mergeCells>
  <conditionalFormatting sqref="C26:F26">
    <cfRule type="expression" dxfId="11" priority="11">
      <formula>$F$26=0</formula>
    </cfRule>
    <cfRule type="expression" priority="12">
      <formula>$F26=0</formula>
    </cfRule>
  </conditionalFormatting>
  <conditionalFormatting sqref="H26:K26">
    <cfRule type="expression" dxfId="10" priority="10">
      <formula>$K$26=0</formula>
    </cfRule>
  </conditionalFormatting>
  <conditionalFormatting sqref="G29 H30">
    <cfRule type="cellIs" dxfId="9" priority="9" operator="greaterThan">
      <formula>0</formula>
    </cfRule>
  </conditionalFormatting>
  <conditionalFormatting sqref="G30 J29">
    <cfRule type="cellIs" dxfId="8" priority="8" operator="lessThan">
      <formula>0</formula>
    </cfRule>
  </conditionalFormatting>
  <conditionalFormatting sqref="B52 M30 E30">
    <cfRule type="expression" dxfId="7" priority="13" stopIfTrue="1">
      <formula>$H$30&gt;0</formula>
    </cfRule>
  </conditionalFormatting>
  <conditionalFormatting sqref="E29">
    <cfRule type="expression" dxfId="6" priority="6">
      <formula>$K$29&lt;0</formula>
    </cfRule>
    <cfRule type="expression" dxfId="5" priority="7">
      <formula>$F$29&lt;0</formula>
    </cfRule>
  </conditionalFormatting>
  <conditionalFormatting sqref="B51">
    <cfRule type="expression" dxfId="4" priority="4" stopIfTrue="1">
      <formula>$K$29&lt;0</formula>
    </cfRule>
    <cfRule type="expression" dxfId="3" priority="5" stopIfTrue="1">
      <formula>$F$29&lt;0</formula>
    </cfRule>
  </conditionalFormatting>
  <conditionalFormatting sqref="F29">
    <cfRule type="cellIs" dxfId="2" priority="3" operator="lessThan">
      <formula>0</formula>
    </cfRule>
  </conditionalFormatting>
  <conditionalFormatting sqref="K29">
    <cfRule type="cellIs" dxfId="1" priority="2" operator="lessThan">
      <formula>0</formula>
    </cfRule>
  </conditionalFormatting>
  <conditionalFormatting sqref="J30">
    <cfRule type="expression" dxfId="0" priority="1" stopIfTrue="1">
      <formula>$H$30&gt;0</formula>
    </cfRule>
  </conditionalFormatting>
  <dataValidations count="3">
    <dataValidation type="list" allowBlank="1" showInputMessage="1" showErrorMessage="1" sqref="E13" xr:uid="{00000000-0002-0000-0200-000000000000}">
      <formula1>$D$39:$D$41</formula1>
    </dataValidation>
    <dataValidation type="list" allowBlank="1" showInputMessage="1" showErrorMessage="1" sqref="E17:E22 J17:J22" xr:uid="{00000000-0002-0000-0200-000001000000}">
      <formula1>$D$60:$D$80</formula1>
    </dataValidation>
    <dataValidation type="list" allowBlank="1" showInputMessage="1" showErrorMessage="1" sqref="H34:K34" xr:uid="{00000000-0002-0000-0200-000002000000}">
      <formula1>$F$59:$F$67</formula1>
    </dataValidation>
  </dataValidations>
  <pageMargins left="0.75" right="0.75" top="0" bottom="0.5" header="0" footer="0.25"/>
  <pageSetup scale="95" orientation="portrait" r:id="rId1"/>
  <headerFooter alignWithMargins="0">
    <oddFooter>&amp;LFile:&amp;F&amp;R&amp;9FY2016 Form - 9/1/2015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Form</vt:lpstr>
      <vt:lpstr>example</vt:lpstr>
      <vt:lpstr>error example</vt:lpstr>
      <vt:lpstr>'error example'!Print_Area</vt:lpstr>
      <vt:lpstr>example!Print_Area</vt:lpstr>
      <vt:lpstr>Form!Print_Area</vt:lpstr>
    </vt:vector>
  </TitlesOfParts>
  <Company>Marshall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SMeans</dc:creator>
  <cp:lastModifiedBy>Gallaher, Melanie</cp:lastModifiedBy>
  <cp:lastPrinted>2018-06-25T18:38:26Z</cp:lastPrinted>
  <dcterms:created xsi:type="dcterms:W3CDTF">1999-03-03T16:43:26Z</dcterms:created>
  <dcterms:modified xsi:type="dcterms:W3CDTF">2020-07-21T17:08:55Z</dcterms:modified>
</cp:coreProperties>
</file>