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Payroll\FLSA\FLSA - Jennifers Stuff\"/>
    </mc:Choice>
  </mc:AlternateContent>
  <xr:revisionPtr revIDLastSave="0" documentId="13_ncr:1_{0A7E2266-FBC5-454B-AEA1-480425932B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" sheetId="29" r:id="rId1"/>
    <sheet name="January 2025" sheetId="43" r:id="rId2"/>
    <sheet name="February 2025" sheetId="44" r:id="rId3"/>
    <sheet name="March 2025" sheetId="45" r:id="rId4"/>
    <sheet name="April 2025" sheetId="46" r:id="rId5"/>
    <sheet name="May 2025" sheetId="47" r:id="rId6"/>
    <sheet name="June 2025" sheetId="48" r:id="rId7"/>
    <sheet name="July 2025" sheetId="49" r:id="rId8"/>
    <sheet name="August 2025" sheetId="50" r:id="rId9"/>
    <sheet name="September 2025" sheetId="51" r:id="rId10"/>
    <sheet name="October 2025" sheetId="52" r:id="rId11"/>
    <sheet name="November 2025" sheetId="53" r:id="rId12"/>
    <sheet name="December 2025" sheetId="54" r:id="rId13"/>
  </sheets>
  <definedNames>
    <definedName name="_xlnm.Print_Area" localSheetId="4">'April 2025'!$A$1:$AH$43</definedName>
    <definedName name="_xlnm.Print_Area" localSheetId="8">'August 2025'!$A$1:$AH$43</definedName>
    <definedName name="_xlnm.Print_Area" localSheetId="12">'December 2025'!$A$1:$AH$43</definedName>
    <definedName name="_xlnm.Print_Area" localSheetId="2">'February 2025'!$A$1:$AH$43</definedName>
    <definedName name="_xlnm.Print_Area" localSheetId="1">'January 2025'!$A$1:$AH$43</definedName>
    <definedName name="_xlnm.Print_Area" localSheetId="7">'July 2025'!$A$1:$AH$43</definedName>
    <definedName name="_xlnm.Print_Area" localSheetId="6">'June 2025'!$A$1:$AH$43</definedName>
    <definedName name="_xlnm.Print_Area" localSheetId="3">'March 2025'!$A$1:$AH$43</definedName>
    <definedName name="_xlnm.Print_Area" localSheetId="5">'May 2025'!$A$1:$AH$43</definedName>
    <definedName name="_xlnm.Print_Area" localSheetId="11">'November 2025'!$A$1:$AH$43</definedName>
    <definedName name="_xlnm.Print_Area" localSheetId="10">'October 2025'!$A$1:$AH$43</definedName>
    <definedName name="_xlnm.Print_Area" localSheetId="9">'September 2025'!$A$1:$AH$43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3" l="1"/>
  <c r="B15" i="53" s="1"/>
  <c r="A16" i="53" s="1"/>
  <c r="V15" i="54"/>
  <c r="O15" i="54"/>
  <c r="U16" i="54" s="1"/>
  <c r="H15" i="54"/>
  <c r="N16" i="54" s="1"/>
  <c r="AH13" i="54"/>
  <c r="AH12" i="54"/>
  <c r="AH11" i="54"/>
  <c r="AH10" i="54"/>
  <c r="AH9" i="54"/>
  <c r="AH14" i="54" s="1"/>
  <c r="A9" i="54"/>
  <c r="B15" i="54" s="1"/>
  <c r="X15" i="53"/>
  <c r="AC16" i="53" s="1"/>
  <c r="Q15" i="53"/>
  <c r="W16" i="53" s="1"/>
  <c r="J15" i="53"/>
  <c r="C15" i="53"/>
  <c r="H16" i="53" s="1"/>
  <c r="AH13" i="53"/>
  <c r="AH12" i="53"/>
  <c r="AH11" i="53"/>
  <c r="AH10" i="53"/>
  <c r="AH9" i="53"/>
  <c r="T15" i="52"/>
  <c r="Z16" i="52" s="1"/>
  <c r="M15" i="52"/>
  <c r="S16" i="52" s="1"/>
  <c r="F15" i="52"/>
  <c r="L16" i="52" s="1"/>
  <c r="AH13" i="52"/>
  <c r="AH12" i="52"/>
  <c r="AH11" i="52"/>
  <c r="AH10" i="52"/>
  <c r="AH9" i="52"/>
  <c r="AH14" i="52" s="1"/>
  <c r="A9" i="52"/>
  <c r="B15" i="52" s="1"/>
  <c r="U16" i="51"/>
  <c r="V15" i="51"/>
  <c r="AB16" i="51" s="1"/>
  <c r="O15" i="51"/>
  <c r="T16" i="51" s="1"/>
  <c r="H15" i="51"/>
  <c r="N16" i="51" s="1"/>
  <c r="AH13" i="51"/>
  <c r="AH12" i="51"/>
  <c r="AH11" i="51"/>
  <c r="AH10" i="51"/>
  <c r="AH9" i="51"/>
  <c r="AH14" i="51" s="1"/>
  <c r="A9" i="51"/>
  <c r="B15" i="51" s="1"/>
  <c r="G16" i="51" s="1"/>
  <c r="AH16" i="51" s="1"/>
  <c r="Y15" i="50"/>
  <c r="AD16" i="50" s="1"/>
  <c r="R15" i="50"/>
  <c r="X16" i="50" s="1"/>
  <c r="K15" i="50"/>
  <c r="D15" i="50"/>
  <c r="AH13" i="50"/>
  <c r="AH12" i="50"/>
  <c r="AH11" i="50"/>
  <c r="AH10" i="50"/>
  <c r="AH9" i="50"/>
  <c r="AH14" i="50" s="1"/>
  <c r="A9" i="50"/>
  <c r="B15" i="50" s="1"/>
  <c r="B16" i="50" s="1"/>
  <c r="A9" i="49"/>
  <c r="B15" i="49" s="1"/>
  <c r="Z16" i="49"/>
  <c r="U15" i="49"/>
  <c r="N15" i="49"/>
  <c r="T16" i="49" s="1"/>
  <c r="G15" i="49"/>
  <c r="M16" i="49" s="1"/>
  <c r="AH13" i="49"/>
  <c r="AH12" i="49"/>
  <c r="AH11" i="49"/>
  <c r="AH10" i="49"/>
  <c r="AH9" i="49"/>
  <c r="AH14" i="49" s="1"/>
  <c r="AH9" i="48"/>
  <c r="AH10" i="48"/>
  <c r="AH11" i="48"/>
  <c r="AH12" i="48"/>
  <c r="AH13" i="48"/>
  <c r="AH14" i="48"/>
  <c r="B15" i="48"/>
  <c r="G16" i="48" s="1"/>
  <c r="I15" i="48"/>
  <c r="O16" i="48" s="1"/>
  <c r="P15" i="48"/>
  <c r="U16" i="48" s="1"/>
  <c r="W15" i="48"/>
  <c r="AB16" i="48" s="1"/>
  <c r="Z15" i="47"/>
  <c r="AF16" i="47" s="1"/>
  <c r="S15" i="47"/>
  <c r="Y16" i="47" s="1"/>
  <c r="L15" i="47"/>
  <c r="E15" i="47"/>
  <c r="AH13" i="47"/>
  <c r="AH12" i="47"/>
  <c r="AH11" i="47"/>
  <c r="AH10" i="47"/>
  <c r="AH9" i="47"/>
  <c r="A9" i="47"/>
  <c r="B15" i="47" s="1"/>
  <c r="A9" i="46"/>
  <c r="B15" i="46" s="1"/>
  <c r="A9" i="45"/>
  <c r="B15" i="45" s="1"/>
  <c r="A16" i="45" s="1"/>
  <c r="A9" i="44"/>
  <c r="B15" i="44" s="1"/>
  <c r="A16" i="44" s="1"/>
  <c r="U15" i="46"/>
  <c r="AA16" i="46" s="1"/>
  <c r="N15" i="46"/>
  <c r="G15" i="46"/>
  <c r="M16" i="46" s="1"/>
  <c r="AH13" i="46"/>
  <c r="AH12" i="46"/>
  <c r="AH11" i="46"/>
  <c r="AH10" i="46"/>
  <c r="AH9" i="46"/>
  <c r="AH14" i="46" s="1"/>
  <c r="X15" i="45"/>
  <c r="AC16" i="45" s="1"/>
  <c r="Q15" i="45"/>
  <c r="W16" i="45" s="1"/>
  <c r="J15" i="45"/>
  <c r="C15" i="45"/>
  <c r="I16" i="45" s="1"/>
  <c r="AH13" i="45"/>
  <c r="AH12" i="45"/>
  <c r="AH11" i="45"/>
  <c r="AH10" i="45"/>
  <c r="AH9" i="45"/>
  <c r="Q15" i="44"/>
  <c r="J15" i="44"/>
  <c r="P16" i="44" s="1"/>
  <c r="C15" i="44"/>
  <c r="I16" i="44" s="1"/>
  <c r="AH13" i="44"/>
  <c r="AH12" i="44"/>
  <c r="AH11" i="44"/>
  <c r="AH10" i="44"/>
  <c r="AH9" i="44"/>
  <c r="AH14" i="44" s="1"/>
  <c r="T15" i="43"/>
  <c r="M15" i="43"/>
  <c r="F15" i="43"/>
  <c r="B15" i="43"/>
  <c r="E17" i="43" s="1"/>
  <c r="AH13" i="43"/>
  <c r="AH12" i="43"/>
  <c r="AH11" i="43"/>
  <c r="AH10" i="43"/>
  <c r="AH9" i="43"/>
  <c r="AH14" i="43" s="1"/>
  <c r="I16" i="53" l="1"/>
  <c r="AA16" i="51"/>
  <c r="Z16" i="46"/>
  <c r="AA16" i="54"/>
  <c r="AB17" i="54" s="1"/>
  <c r="AH14" i="53"/>
  <c r="AD16" i="53"/>
  <c r="I17" i="53"/>
  <c r="Y16" i="52"/>
  <c r="Z17" i="52" s="1"/>
  <c r="AB17" i="51"/>
  <c r="U17" i="51"/>
  <c r="J16" i="50"/>
  <c r="AC16" i="48"/>
  <c r="AC17" i="48" s="1"/>
  <c r="V16" i="48"/>
  <c r="V17" i="48" s="1"/>
  <c r="AE16" i="47"/>
  <c r="AF17" i="47" s="1"/>
  <c r="AH14" i="47"/>
  <c r="J16" i="47"/>
  <c r="K17" i="47" s="1"/>
  <c r="K16" i="47"/>
  <c r="D16" i="47"/>
  <c r="C16" i="47"/>
  <c r="D17" i="47" s="1"/>
  <c r="S16" i="46"/>
  <c r="T16" i="46"/>
  <c r="T17" i="46" s="1"/>
  <c r="AA17" i="46"/>
  <c r="AH14" i="45"/>
  <c r="AD16" i="45"/>
  <c r="AD17" i="45" s="1"/>
  <c r="V16" i="44"/>
  <c r="Y16" i="43"/>
  <c r="Z17" i="43" s="1"/>
  <c r="L16" i="43"/>
  <c r="D16" i="43"/>
  <c r="B16" i="53"/>
  <c r="B17" i="53" s="1"/>
  <c r="F16" i="54"/>
  <c r="AB16" i="54"/>
  <c r="G16" i="54"/>
  <c r="M16" i="54"/>
  <c r="N17" i="54" s="1"/>
  <c r="T16" i="54"/>
  <c r="U17" i="54" s="1"/>
  <c r="O16" i="53"/>
  <c r="P17" i="53" s="1"/>
  <c r="P16" i="53"/>
  <c r="V16" i="53"/>
  <c r="W17" i="53"/>
  <c r="AD17" i="53"/>
  <c r="D16" i="52"/>
  <c r="E17" i="52" s="1"/>
  <c r="E16" i="52"/>
  <c r="AH16" i="52" s="1"/>
  <c r="K16" i="52"/>
  <c r="L17" i="52"/>
  <c r="R16" i="52"/>
  <c r="S17" i="52" s="1"/>
  <c r="F16" i="51"/>
  <c r="G17" i="51"/>
  <c r="M16" i="51"/>
  <c r="N17" i="51"/>
  <c r="C16" i="50"/>
  <c r="AE16" i="50"/>
  <c r="I16" i="50"/>
  <c r="J17" i="50" s="1"/>
  <c r="P16" i="50"/>
  <c r="Q17" i="50" s="1"/>
  <c r="Q16" i="50"/>
  <c r="W16" i="50"/>
  <c r="X17" i="50"/>
  <c r="AE17" i="50"/>
  <c r="AA16" i="49"/>
  <c r="AA17" i="49" s="1"/>
  <c r="E16" i="49"/>
  <c r="F17" i="49" s="1"/>
  <c r="F16" i="49"/>
  <c r="L16" i="49"/>
  <c r="M17" i="49"/>
  <c r="T17" i="49"/>
  <c r="S16" i="49"/>
  <c r="N16" i="48"/>
  <c r="O17" i="48" s="1"/>
  <c r="H16" i="48"/>
  <c r="AH16" i="48" s="1"/>
  <c r="Q16" i="47"/>
  <c r="R17" i="47" s="1"/>
  <c r="R16" i="47"/>
  <c r="X16" i="47"/>
  <c r="Y17" i="47"/>
  <c r="E16" i="46"/>
  <c r="F16" i="46"/>
  <c r="F17" i="46" s="1"/>
  <c r="L16" i="46"/>
  <c r="M17" i="46" s="1"/>
  <c r="B16" i="45"/>
  <c r="B17" i="45" s="1"/>
  <c r="H16" i="45"/>
  <c r="I17" i="45" s="1"/>
  <c r="O16" i="45"/>
  <c r="P16" i="45"/>
  <c r="V16" i="45"/>
  <c r="W17" i="45" s="1"/>
  <c r="W16" i="44"/>
  <c r="W17" i="44" s="1"/>
  <c r="B16" i="44"/>
  <c r="AH16" i="44" s="1"/>
  <c r="H16" i="44"/>
  <c r="I17" i="44"/>
  <c r="O16" i="44"/>
  <c r="P17" i="44" s="1"/>
  <c r="Z16" i="43"/>
  <c r="E16" i="43"/>
  <c r="K16" i="43"/>
  <c r="R16" i="43"/>
  <c r="S16" i="43" s="1"/>
  <c r="A16" i="48"/>
  <c r="G17" i="54" l="1"/>
  <c r="AH16" i="50"/>
  <c r="AH17" i="46"/>
  <c r="AH17" i="54"/>
  <c r="AH16" i="54"/>
  <c r="AH16" i="53"/>
  <c r="AH17" i="52"/>
  <c r="AH17" i="53"/>
  <c r="C17" i="50"/>
  <c r="AH17" i="50" s="1"/>
  <c r="AH17" i="49"/>
  <c r="AH16" i="49"/>
  <c r="H17" i="48"/>
  <c r="AH17" i="48" s="1"/>
  <c r="AH17" i="47"/>
  <c r="AH16" i="47"/>
  <c r="AH16" i="46"/>
  <c r="P17" i="45"/>
  <c r="AH17" i="45" s="1"/>
  <c r="AH16" i="45"/>
  <c r="S17" i="43"/>
  <c r="B17" i="44"/>
  <c r="AH17" i="44" s="1"/>
  <c r="L17" i="43"/>
  <c r="AH17" i="43" s="1"/>
  <c r="AH17" i="51"/>
  <c r="AH16" i="43"/>
  <c r="A16" i="43" l="1"/>
  <c r="L4" i="44" l="1"/>
  <c r="L4" i="45"/>
  <c r="L4" i="46"/>
  <c r="L4" i="47"/>
  <c r="L4" i="48"/>
  <c r="L4" i="49"/>
  <c r="L4" i="50"/>
  <c r="L4" i="51"/>
  <c r="L4" i="52"/>
  <c r="L4" i="53"/>
  <c r="L4" i="54"/>
  <c r="L4" i="43"/>
  <c r="B6" i="44"/>
  <c r="B6" i="45"/>
  <c r="B6" i="46"/>
  <c r="B6" i="47"/>
  <c r="B6" i="48"/>
  <c r="B6" i="49"/>
  <c r="B6" i="50"/>
  <c r="B6" i="51"/>
  <c r="B6" i="52"/>
  <c r="B6" i="53"/>
  <c r="B6" i="54"/>
  <c r="B6" i="43"/>
  <c r="B4" i="44"/>
  <c r="B4" i="45"/>
  <c r="B4" i="46"/>
  <c r="B4" i="47"/>
  <c r="B4" i="48"/>
  <c r="B4" i="49"/>
  <c r="B4" i="50"/>
  <c r="B4" i="51"/>
  <c r="B4" i="52"/>
  <c r="B4" i="53"/>
  <c r="B4" i="54"/>
  <c r="B4" i="43"/>
  <c r="I34" i="54" l="1"/>
  <c r="I25" i="54"/>
  <c r="I34" i="53"/>
  <c r="I25" i="53"/>
  <c r="I34" i="52"/>
  <c r="I25" i="52"/>
  <c r="I34" i="51"/>
  <c r="I25" i="51"/>
  <c r="I34" i="50"/>
  <c r="I25" i="50"/>
  <c r="I34" i="49"/>
  <c r="I25" i="49"/>
  <c r="I34" i="48"/>
  <c r="I25" i="48"/>
  <c r="I34" i="47"/>
  <c r="I25" i="47"/>
  <c r="I34" i="46"/>
  <c r="I25" i="46"/>
  <c r="I34" i="45"/>
  <c r="I25" i="45"/>
  <c r="Y4" i="54"/>
  <c r="Y4" i="53"/>
  <c r="Y4" i="52"/>
  <c r="Y4" i="51"/>
  <c r="Y4" i="50"/>
  <c r="Y4" i="49"/>
  <c r="Y4" i="48"/>
  <c r="Y4" i="47"/>
  <c r="Y4" i="46"/>
  <c r="Y4" i="45"/>
  <c r="I34" i="44"/>
  <c r="I25" i="44"/>
  <c r="Y4" i="44"/>
  <c r="G32" i="43"/>
  <c r="G32" i="44" s="1"/>
  <c r="G32" i="45" s="1"/>
  <c r="G32" i="46" s="1"/>
  <c r="G32" i="47" s="1"/>
  <c r="G32" i="48" s="1"/>
  <c r="G32" i="49" s="1"/>
  <c r="G32" i="50" s="1"/>
  <c r="G23" i="43"/>
  <c r="G23" i="44" s="1"/>
  <c r="G23" i="45" s="1"/>
  <c r="G23" i="46" s="1"/>
  <c r="G23" i="47" s="1"/>
  <c r="G23" i="48" s="1"/>
  <c r="G23" i="49" s="1"/>
  <c r="G23" i="50" s="1"/>
  <c r="G23" i="51" s="1"/>
  <c r="G23" i="52" s="1"/>
  <c r="G23" i="53" s="1"/>
  <c r="G23" i="54" s="1"/>
  <c r="G31" i="43"/>
  <c r="G22" i="43"/>
  <c r="G32" i="51" l="1"/>
  <c r="G32" i="52" s="1"/>
  <c r="G32" i="53" s="1"/>
  <c r="G32" i="54" s="1"/>
  <c r="A16" i="52"/>
  <c r="H33" i="43" l="1"/>
  <c r="I25" i="43"/>
  <c r="H24" i="43"/>
  <c r="I34" i="43"/>
  <c r="Y4" i="43"/>
  <c r="M26" i="43" l="1"/>
  <c r="G22" i="44" s="1"/>
  <c r="H24" i="44" s="1"/>
  <c r="M26" i="44" s="1"/>
  <c r="M36" i="43"/>
  <c r="G31" i="44" s="1"/>
  <c r="H33" i="44" s="1"/>
  <c r="M36" i="44" s="1"/>
  <c r="G31" i="45" s="1"/>
  <c r="H33" i="45" s="1"/>
  <c r="M36" i="45" s="1"/>
  <c r="G31" i="46" s="1"/>
  <c r="H33" i="46" s="1"/>
  <c r="M36" i="46" s="1"/>
  <c r="G31" i="47" s="1"/>
  <c r="H33" i="47" s="1"/>
  <c r="M36" i="47" s="1"/>
  <c r="G31" i="48" s="1"/>
  <c r="H33" i="48" s="1"/>
  <c r="M36" i="48" s="1"/>
  <c r="G31" i="49" s="1"/>
  <c r="H33" i="49" s="1"/>
  <c r="M36" i="49" s="1"/>
  <c r="G31" i="50" s="1"/>
  <c r="H33" i="50" s="1"/>
  <c r="M36" i="50" s="1"/>
  <c r="G31" i="51" s="1"/>
  <c r="H33" i="51" s="1"/>
  <c r="M36" i="51" s="1"/>
  <c r="G31" i="52" s="1"/>
  <c r="H33" i="52" s="1"/>
  <c r="M36" i="52" s="1"/>
  <c r="G31" i="53" s="1"/>
  <c r="H33" i="53" s="1"/>
  <c r="M36" i="53" s="1"/>
  <c r="G31" i="54" s="1"/>
  <c r="H33" i="54" s="1"/>
  <c r="M36" i="54" s="1"/>
  <c r="B9" i="29"/>
  <c r="R26" i="43" l="1"/>
  <c r="R26" i="44"/>
  <c r="G22" i="45"/>
  <c r="H24" i="45" s="1"/>
  <c r="M26" i="45" s="1"/>
  <c r="G22" i="46" l="1"/>
  <c r="H24" i="46" s="1"/>
  <c r="M26" i="46" s="1"/>
  <c r="R26" i="45"/>
  <c r="G22" i="47" l="1"/>
  <c r="H24" i="47" s="1"/>
  <c r="M26" i="47" s="1"/>
  <c r="R26" i="46"/>
  <c r="G22" i="48" l="1"/>
  <c r="H24" i="48" s="1"/>
  <c r="M26" i="48" s="1"/>
  <c r="R26" i="47"/>
  <c r="R26" i="48" l="1"/>
  <c r="G22" i="49"/>
  <c r="H24" i="49" s="1"/>
  <c r="M26" i="49" s="1"/>
  <c r="R26" i="49" l="1"/>
  <c r="G22" i="50"/>
  <c r="H24" i="50" s="1"/>
  <c r="M26" i="50" s="1"/>
  <c r="G22" i="51" l="1"/>
  <c r="H24" i="51" s="1"/>
  <c r="M26" i="51" s="1"/>
  <c r="R26" i="50"/>
  <c r="G22" i="52" l="1"/>
  <c r="H24" i="52" s="1"/>
  <c r="M26" i="52" s="1"/>
  <c r="R26" i="51"/>
  <c r="G22" i="53" l="1"/>
  <c r="H24" i="53" s="1"/>
  <c r="M26" i="53" s="1"/>
  <c r="R26" i="52"/>
  <c r="G22" i="54" l="1"/>
  <c r="H24" i="54" s="1"/>
  <c r="M26" i="54" s="1"/>
  <c r="R26" i="54" s="1"/>
  <c r="R26" i="53"/>
</calcChain>
</file>

<file path=xl/sharedStrings.xml><?xml version="1.0" encoding="utf-8"?>
<sst xmlns="http://schemas.openxmlformats.org/spreadsheetml/2006/main" count="549" uniqueCount="54">
  <si>
    <t>NAME</t>
  </si>
  <si>
    <t>GRANT NUMBER</t>
  </si>
  <si>
    <t>MONTH</t>
  </si>
  <si>
    <t>YEAR</t>
  </si>
  <si>
    <t>TOTAL</t>
  </si>
  <si>
    <t>Regular Work Day</t>
  </si>
  <si>
    <t>Annual Leave Used</t>
  </si>
  <si>
    <t>Sick Leave Used</t>
  </si>
  <si>
    <t xml:space="preserve">I.  Annual Leave </t>
  </si>
  <si>
    <t xml:space="preserve">    Brought Forward </t>
  </si>
  <si>
    <t xml:space="preserve">    Accum Per Month</t>
  </si>
  <si>
    <t xml:space="preserve">    Sub - Total           </t>
  </si>
  <si>
    <t xml:space="preserve">    Leave Used         </t>
  </si>
  <si>
    <t xml:space="preserve">    NET ANNUAL LEAVE </t>
  </si>
  <si>
    <t>II.  Sick Leave</t>
  </si>
  <si>
    <t xml:space="preserve">    Donated Leave     </t>
  </si>
  <si>
    <t xml:space="preserve">    NET SICK LEAVE</t>
  </si>
  <si>
    <t>Approved by:</t>
  </si>
  <si>
    <t>I certify that the reported information is correct.</t>
  </si>
  <si>
    <t xml:space="preserve"> </t>
  </si>
  <si>
    <t>Date:</t>
  </si>
  <si>
    <t>MURC Approval:</t>
  </si>
  <si>
    <t>Employee's Signature</t>
  </si>
  <si>
    <t>Marshall University Research Corporation
Time &amp; Attendance Report</t>
  </si>
  <si>
    <t>Employee ID</t>
  </si>
  <si>
    <t>Prior month
start of wk</t>
  </si>
  <si>
    <t>OT</t>
  </si>
  <si>
    <t>Straight OT hours</t>
  </si>
  <si>
    <t>1.5 OT hours</t>
  </si>
  <si>
    <t>Please enter the information below to be transferred to each month's tab automatically.</t>
  </si>
  <si>
    <t>Grant Number For This Year</t>
  </si>
  <si>
    <t>Your Name</t>
  </si>
  <si>
    <t>Annual Leave Hours Per Month  (Consult Handbook for Accumlate Hours)</t>
  </si>
  <si>
    <t xml:space="preserve"> Sick Leave Hours Per Month  (All Employees Accumulate 11.25 Hrs/Month)</t>
  </si>
  <si>
    <t>Total Annual Leave Accumulation From Last Year/Month</t>
  </si>
  <si>
    <t>Total Sick Leave Accumulation From Last Year/Month</t>
  </si>
  <si>
    <t>Maximum A/L</t>
  </si>
  <si>
    <t>Instructions:</t>
  </si>
  <si>
    <t>Enter the above information. It will be transferred to all timesheets for the year. If any information changes during the year, you can manually update that month's timesheet.</t>
  </si>
  <si>
    <t>1. All overtime and compensatory time must be approved in advanced by the supervisor.</t>
  </si>
  <si>
    <t>2. Enter actual hours worked each day on the top line ("Regular Work Day")</t>
  </si>
  <si>
    <t>3. When A/L and S/L are used, enter the time on the appropriate line for that day</t>
  </si>
  <si>
    <t>Completing Monthly Timesheet*:</t>
  </si>
  <si>
    <t>*Please refer to MURC FLSA and HR policies and procedures for Overtime and Compensatory Time rules and requirements for employees and supervisors</t>
  </si>
  <si>
    <t>3. Report Holiday Time on the "Holiday or Comp Time Used" line</t>
  </si>
  <si>
    <t>Resources:</t>
  </si>
  <si>
    <t>MURC FLSA Information</t>
  </si>
  <si>
    <t>MURC HR Policy and Procedure</t>
  </si>
  <si>
    <t>Total hrs 
worked</t>
  </si>
  <si>
    <t>4. When compensatory time is used, reduce that day's "Regular Work Day" time by the comp time used. Report comp time used on the "Holiday or Comp Time Used" line.</t>
  </si>
  <si>
    <t>Comp Time Used</t>
  </si>
  <si>
    <t>Holiday</t>
  </si>
  <si>
    <t>Employe ID Number (Required)</t>
  </si>
  <si>
    <t>(Supervisor)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</si>
</sst>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?_);_(@_)"/>
    <numFmt numFmtId="165" formatCode="0.000;[Red]0.000"/>
  </numFmts>
  <fonts count="25" x14ac:knownFonts="1">
    <font>
      <sz val="10"/>
      <name val="Arial"/>
    </font>
    <font>
      <sz val="14"/>
      <name val="Arial Rounded MT Bold"/>
      <family val="2"/>
    </font>
    <font>
      <sz val="8"/>
      <name val="Arial Rounded MT Bold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0"/>
      <name val="Garamond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7"/>
      <name val="Arial"/>
      <family val="2"/>
    </font>
    <font>
      <i/>
      <sz val="7"/>
      <color indexed="17"/>
      <name val="Arial"/>
      <family val="2"/>
    </font>
    <font>
      <i/>
      <sz val="8"/>
      <color indexed="17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theme="0" tint="-0.499984740745262"/>
      <name val="Times New Roman"/>
      <family val="1"/>
    </font>
    <font>
      <sz val="8"/>
      <name val="Times New Roman"/>
      <family val="1"/>
    </font>
    <font>
      <sz val="9"/>
      <color theme="0" tint="-4.9989318521683403E-2"/>
      <name val="Times New Roman"/>
      <family val="1"/>
    </font>
    <font>
      <sz val="8"/>
      <color theme="0" tint="-4.9989318521683403E-2"/>
      <name val="Times New Roman"/>
      <family val="1"/>
    </font>
    <font>
      <sz val="9"/>
      <color theme="0"/>
      <name val="Times New Roman"/>
      <family val="1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protection locked="0"/>
    </xf>
    <xf numFmtId="0" fontId="7" fillId="0" borderId="0">
      <protection locked="0"/>
    </xf>
    <xf numFmtId="0" fontId="24" fillId="0" borderId="0" applyNumberFormat="0" applyFill="0" applyBorder="0" applyAlignment="0" applyProtection="0">
      <protection locked="0"/>
    </xf>
  </cellStyleXfs>
  <cellXfs count="171">
    <xf numFmtId="0" fontId="0" fillId="0" borderId="0" xfId="0">
      <protection locked="0"/>
    </xf>
    <xf numFmtId="0" fontId="1" fillId="0" borderId="0" xfId="1" applyFont="1" applyProtection="1"/>
    <xf numFmtId="49" fontId="1" fillId="0" borderId="0" xfId="1" applyNumberFormat="1" applyFont="1" applyProtection="1"/>
    <xf numFmtId="0" fontId="7" fillId="0" borderId="0" xfId="1" applyProtection="1"/>
    <xf numFmtId="0" fontId="7" fillId="0" borderId="0" xfId="1" applyAlignment="1" applyProtection="1">
      <alignment horizontal="center"/>
    </xf>
    <xf numFmtId="2" fontId="7" fillId="0" borderId="0" xfId="1" applyNumberFormat="1" applyProtection="1"/>
    <xf numFmtId="164" fontId="4" fillId="0" borderId="7" xfId="1" applyNumberFormat="1" applyFont="1" applyBorder="1" applyAlignment="1" applyProtection="1">
      <alignment horizontal="center"/>
    </xf>
    <xf numFmtId="0" fontId="7" fillId="0" borderId="10" xfId="1" applyBorder="1" applyProtection="1"/>
    <xf numFmtId="43" fontId="7" fillId="0" borderId="8" xfId="1" applyNumberFormat="1" applyBorder="1" applyProtection="1"/>
    <xf numFmtId="2" fontId="20" fillId="0" borderId="12" xfId="1" applyNumberFormat="1" applyFont="1" applyBorder="1" applyAlignment="1" applyProtection="1">
      <alignment vertical="center"/>
    </xf>
    <xf numFmtId="2" fontId="20" fillId="0" borderId="12" xfId="1" applyNumberFormat="1" applyFont="1" applyBorder="1" applyAlignment="1" applyProtection="1">
      <alignment horizontal="right" vertical="center" shrinkToFit="1"/>
    </xf>
    <xf numFmtId="2" fontId="7" fillId="0" borderId="0" xfId="1" applyNumberFormat="1" applyAlignment="1" applyProtection="1">
      <alignment horizontal="center"/>
    </xf>
    <xf numFmtId="0" fontId="2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wrapText="1" indent="1"/>
    </xf>
    <xf numFmtId="0" fontId="5" fillId="0" borderId="0" xfId="0" applyFont="1" applyProtection="1"/>
    <xf numFmtId="0" fontId="0" fillId="0" borderId="0" xfId="0" applyAlignment="1" applyProtection="1">
      <alignment horizontal="left" vertical="center" wrapText="1" indent="1"/>
    </xf>
    <xf numFmtId="2" fontId="11" fillId="0" borderId="4" xfId="1" applyNumberFormat="1" applyFont="1" applyBorder="1" applyAlignment="1" applyProtection="1">
      <alignment wrapText="1"/>
    </xf>
    <xf numFmtId="0" fontId="0" fillId="0" borderId="0" xfId="0" applyAlignment="1" applyProtection="1">
      <alignment horizontal="left" indent="2"/>
    </xf>
    <xf numFmtId="0" fontId="24" fillId="0" borderId="0" xfId="2" applyProtection="1"/>
    <xf numFmtId="0" fontId="24" fillId="0" borderId="0" xfId="2" applyAlignment="1" applyProtection="1">
      <alignment horizontal="left" indent="2"/>
    </xf>
    <xf numFmtId="0" fontId="4" fillId="0" borderId="0" xfId="1" applyFont="1" applyAlignment="1" applyProtection="1">
      <alignment horizontal="center" wrapText="1" shrinkToFit="1"/>
    </xf>
    <xf numFmtId="2" fontId="3" fillId="0" borderId="6" xfId="1" applyNumberFormat="1" applyFont="1" applyBorder="1" applyAlignment="1" applyProtection="1">
      <alignment vertical="center"/>
    </xf>
    <xf numFmtId="0" fontId="23" fillId="0" borderId="18" xfId="0" applyFont="1" applyBorder="1" applyAlignment="1">
      <alignment horizontal="center" vertical="center"/>
      <protection locked="0"/>
    </xf>
    <xf numFmtId="0" fontId="23" fillId="0" borderId="18" xfId="0" applyFont="1" applyBorder="1" applyAlignment="1">
      <alignment horizontal="center"/>
      <protection locked="0"/>
    </xf>
    <xf numFmtId="165" fontId="23" fillId="0" borderId="18" xfId="0" applyNumberFormat="1" applyFont="1" applyBorder="1" applyAlignment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</xf>
    <xf numFmtId="0" fontId="7" fillId="0" borderId="7" xfId="1" applyBorder="1" applyProtection="1"/>
    <xf numFmtId="0" fontId="7" fillId="0" borderId="8" xfId="1" applyBorder="1" applyProtection="1"/>
    <xf numFmtId="0" fontId="7" fillId="0" borderId="9" xfId="1" applyBorder="1" applyProtection="1"/>
    <xf numFmtId="0" fontId="7" fillId="0" borderId="16" xfId="1" applyBorder="1" applyAlignment="1" applyProtection="1">
      <alignment horizontal="center"/>
    </xf>
    <xf numFmtId="2" fontId="16" fillId="0" borderId="12" xfId="1" applyNumberFormat="1" applyFont="1" applyBorder="1" applyAlignment="1" applyProtection="1">
      <alignment vertical="center"/>
    </xf>
    <xf numFmtId="2" fontId="16" fillId="0" borderId="12" xfId="1" applyNumberFormat="1" applyFont="1" applyBorder="1" applyAlignment="1" applyProtection="1">
      <alignment horizontal="right" vertical="center" shrinkToFit="1"/>
    </xf>
    <xf numFmtId="0" fontId="0" fillId="0" borderId="3" xfId="0" applyBorder="1" applyProtection="1"/>
    <xf numFmtId="2" fontId="17" fillId="2" borderId="4" xfId="0" applyNumberFormat="1" applyFont="1" applyFill="1" applyBorder="1" applyAlignment="1">
      <alignment horizontal="center" vertical="center" shrinkToFit="1"/>
      <protection locked="0"/>
    </xf>
    <xf numFmtId="2" fontId="17" fillId="0" borderId="4" xfId="0" applyNumberFormat="1" applyFont="1" applyBorder="1" applyAlignment="1">
      <alignment horizontal="center" vertical="center" shrinkToFit="1"/>
      <protection locked="0"/>
    </xf>
    <xf numFmtId="2" fontId="4" fillId="0" borderId="5" xfId="0" applyNumberFormat="1" applyFont="1" applyBorder="1" applyAlignment="1" applyProtection="1">
      <alignment wrapText="1"/>
    </xf>
    <xf numFmtId="2" fontId="17" fillId="0" borderId="5" xfId="0" applyNumberFormat="1" applyFont="1" applyBorder="1" applyAlignment="1" applyProtection="1">
      <alignment vertical="center" shrinkToFit="1"/>
    </xf>
    <xf numFmtId="2" fontId="4" fillId="0" borderId="11" xfId="0" applyNumberFormat="1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2" fontId="17" fillId="0" borderId="4" xfId="0" applyNumberFormat="1" applyFont="1" applyBorder="1" applyAlignment="1" applyProtection="1">
      <alignment vertical="center" shrinkToFit="1"/>
    </xf>
    <xf numFmtId="2" fontId="15" fillId="0" borderId="28" xfId="0" applyNumberFormat="1" applyFont="1" applyBorder="1" applyAlignment="1" applyProtection="1">
      <alignment horizontal="center" vertical="center"/>
    </xf>
    <xf numFmtId="2" fontId="15" fillId="0" borderId="28" xfId="0" applyNumberFormat="1" applyFont="1" applyBorder="1" applyAlignment="1" applyProtection="1">
      <alignment vertical="center"/>
    </xf>
    <xf numFmtId="2" fontId="4" fillId="0" borderId="25" xfId="0" applyNumberFormat="1" applyFont="1" applyBorder="1" applyAlignment="1" applyProtection="1">
      <alignment wrapText="1"/>
    </xf>
    <xf numFmtId="2" fontId="17" fillId="0" borderId="28" xfId="0" applyNumberFormat="1" applyFont="1" applyBorder="1" applyAlignment="1" applyProtection="1">
      <alignment vertical="center" shrinkToFit="1"/>
    </xf>
    <xf numFmtId="2" fontId="16" fillId="3" borderId="24" xfId="0" applyNumberFormat="1" applyFont="1" applyFill="1" applyBorder="1" applyAlignment="1" applyProtection="1">
      <alignment vertical="center"/>
    </xf>
    <xf numFmtId="2" fontId="16" fillId="3" borderId="6" xfId="0" applyNumberFormat="1" applyFont="1" applyFill="1" applyBorder="1" applyAlignment="1" applyProtection="1">
      <alignment vertical="center"/>
    </xf>
    <xf numFmtId="2" fontId="18" fillId="3" borderId="6" xfId="0" applyNumberFormat="1" applyFont="1" applyFill="1" applyBorder="1" applyAlignment="1" applyProtection="1">
      <alignment vertical="center"/>
    </xf>
    <xf numFmtId="2" fontId="19" fillId="3" borderId="5" xfId="0" applyNumberFormat="1" applyFont="1" applyFill="1" applyBorder="1" applyAlignment="1" applyProtection="1">
      <alignment vertical="center" shrinkToFit="1"/>
    </xf>
    <xf numFmtId="2" fontId="17" fillId="0" borderId="4" xfId="0" applyNumberFormat="1" applyFont="1" applyBorder="1" applyAlignment="1" applyProtection="1">
      <alignment horizontal="center" vertical="center" shrinkToFit="1"/>
    </xf>
    <xf numFmtId="2" fontId="16" fillId="3" borderId="5" xfId="0" applyNumberFormat="1" applyFont="1" applyFill="1" applyBorder="1" applyAlignment="1" applyProtection="1">
      <alignment vertical="center"/>
    </xf>
    <xf numFmtId="2" fontId="4" fillId="0" borderId="11" xfId="0" applyNumberFormat="1" applyFont="1" applyBorder="1" applyAlignment="1" applyProtection="1">
      <alignment horizontal="center" vertical="center" wrapText="1"/>
    </xf>
    <xf numFmtId="2" fontId="16" fillId="3" borderId="25" xfId="0" applyNumberFormat="1" applyFont="1" applyFill="1" applyBorder="1" applyAlignment="1" applyProtection="1">
      <alignment vertical="center"/>
    </xf>
    <xf numFmtId="2" fontId="16" fillId="3" borderId="18" xfId="0" applyNumberFormat="1" applyFont="1" applyFill="1" applyBorder="1" applyAlignment="1" applyProtection="1">
      <alignment vertical="center"/>
    </xf>
    <xf numFmtId="2" fontId="18" fillId="3" borderId="18" xfId="0" applyNumberFormat="1" applyFont="1" applyFill="1" applyBorder="1" applyAlignment="1" applyProtection="1">
      <alignment horizontal="right" vertical="center"/>
    </xf>
    <xf numFmtId="2" fontId="19" fillId="3" borderId="26" xfId="0" applyNumberFormat="1" applyFont="1" applyFill="1" applyBorder="1" applyAlignment="1" applyProtection="1">
      <alignment vertical="center" shrinkToFit="1"/>
    </xf>
    <xf numFmtId="2" fontId="16" fillId="3" borderId="26" xfId="0" applyNumberFormat="1" applyFont="1" applyFill="1" applyBorder="1" applyAlignment="1" applyProtection="1">
      <alignment vertical="center"/>
    </xf>
    <xf numFmtId="2" fontId="4" fillId="0" borderId="12" xfId="0" applyNumberFormat="1" applyFont="1" applyBorder="1" applyAlignment="1" applyProtection="1">
      <alignment horizontal="center" vertical="center" wrapText="1"/>
    </xf>
    <xf numFmtId="2" fontId="17" fillId="3" borderId="29" xfId="0" applyNumberFormat="1" applyFont="1" applyFill="1" applyBorder="1" applyAlignment="1" applyProtection="1">
      <alignment horizontal="center" vertical="center" shrinkToFit="1"/>
    </xf>
    <xf numFmtId="2" fontId="17" fillId="3" borderId="12" xfId="0" applyNumberFormat="1" applyFont="1" applyFill="1" applyBorder="1" applyAlignment="1" applyProtection="1">
      <alignment horizontal="center" vertical="center" shrinkToFit="1"/>
    </xf>
    <xf numFmtId="2" fontId="16" fillId="3" borderId="29" xfId="0" applyNumberFormat="1" applyFont="1" applyFill="1" applyBorder="1" applyAlignment="1" applyProtection="1">
      <alignment vertical="center"/>
    </xf>
    <xf numFmtId="2" fontId="16" fillId="3" borderId="0" xfId="0" applyNumberFormat="1" applyFont="1" applyFill="1" applyAlignment="1" applyProtection="1">
      <alignment vertical="center"/>
    </xf>
    <xf numFmtId="2" fontId="17" fillId="3" borderId="30" xfId="0" applyNumberFormat="1" applyFont="1" applyFill="1" applyBorder="1" applyAlignment="1" applyProtection="1">
      <alignment horizontal="center" vertical="center" shrinkToFit="1"/>
    </xf>
    <xf numFmtId="2" fontId="17" fillId="3" borderId="31" xfId="0" applyNumberFormat="1" applyFont="1" applyFill="1" applyBorder="1" applyAlignment="1" applyProtection="1">
      <alignment horizontal="center" vertical="center" shrinkToFit="1"/>
    </xf>
    <xf numFmtId="2" fontId="17" fillId="3" borderId="32" xfId="0" applyNumberFormat="1" applyFont="1" applyFill="1" applyBorder="1" applyAlignment="1" applyProtection="1">
      <alignment horizontal="center" vertical="center" shrinkToFit="1"/>
    </xf>
    <xf numFmtId="2" fontId="15" fillId="0" borderId="27" xfId="0" applyNumberFormat="1" applyFont="1" applyBorder="1" applyAlignment="1" applyProtection="1">
      <alignment vertical="center" shrinkToFit="1"/>
    </xf>
    <xf numFmtId="2" fontId="15" fillId="0" borderId="27" xfId="0" applyNumberFormat="1" applyFont="1" applyBorder="1" applyAlignment="1" applyProtection="1">
      <alignment vertical="center"/>
    </xf>
    <xf numFmtId="2" fontId="15" fillId="0" borderId="11" xfId="0" applyNumberFormat="1" applyFont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8" fillId="3" borderId="18" xfId="0" applyNumberFormat="1" applyFont="1" applyFill="1" applyBorder="1" applyAlignment="1" applyProtection="1">
      <alignment vertical="center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2" fontId="18" fillId="3" borderId="24" xfId="0" applyNumberFormat="1" applyFont="1" applyFill="1" applyBorder="1" applyAlignment="1" applyProtection="1">
      <alignment vertical="center"/>
    </xf>
    <xf numFmtId="2" fontId="18" fillId="3" borderId="25" xfId="0" applyNumberFormat="1" applyFont="1" applyFill="1" applyBorder="1" applyAlignment="1" applyProtection="1">
      <alignment horizontal="right" vertical="center" shrinkToFit="1"/>
    </xf>
    <xf numFmtId="0" fontId="7" fillId="0" borderId="0" xfId="1" applyAlignment="1" applyProtection="1">
      <alignment wrapText="1"/>
    </xf>
    <xf numFmtId="0" fontId="7" fillId="0" borderId="0" xfId="1" applyAlignment="1" applyProtection="1">
      <alignment horizontal="right" vertical="center"/>
    </xf>
    <xf numFmtId="0" fontId="22" fillId="0" borderId="0" xfId="1" applyFont="1" applyProtection="1"/>
    <xf numFmtId="2" fontId="19" fillId="3" borderId="30" xfId="0" applyNumberFormat="1" applyFont="1" applyFill="1" applyBorder="1" applyAlignment="1" applyProtection="1">
      <alignment vertical="center" shrinkToFit="1"/>
    </xf>
    <xf numFmtId="2" fontId="19" fillId="3" borderId="32" xfId="0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wrapText="1"/>
      <protection locked="0"/>
    </xf>
    <xf numFmtId="0" fontId="7" fillId="0" borderId="0" xfId="1" applyAlignment="1">
      <alignment wrapText="1"/>
      <protection locked="0"/>
    </xf>
    <xf numFmtId="2" fontId="17" fillId="3" borderId="6" xfId="0" applyNumberFormat="1" applyFont="1" applyFill="1" applyBorder="1" applyAlignment="1" applyProtection="1">
      <alignment horizontal="center" vertical="center" shrinkToFit="1"/>
    </xf>
    <xf numFmtId="2" fontId="17" fillId="3" borderId="0" xfId="0" applyNumberFormat="1" applyFont="1" applyFill="1" applyAlignment="1" applyProtection="1">
      <alignment horizontal="center" vertical="center" shrinkToFit="1"/>
    </xf>
    <xf numFmtId="2" fontId="17" fillId="3" borderId="18" xfId="0" applyNumberFormat="1" applyFont="1" applyFill="1" applyBorder="1" applyAlignment="1" applyProtection="1">
      <alignment horizontal="center" vertical="center" shrinkToFit="1"/>
    </xf>
    <xf numFmtId="2" fontId="19" fillId="0" borderId="12" xfId="0" applyNumberFormat="1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wrapText="1" indent="1"/>
    </xf>
    <xf numFmtId="0" fontId="21" fillId="4" borderId="0" xfId="0" applyFont="1" applyFill="1" applyAlignment="1" applyProtection="1">
      <alignment vertical="top"/>
    </xf>
    <xf numFmtId="0" fontId="22" fillId="4" borderId="0" xfId="0" applyFont="1" applyFill="1" applyProtection="1"/>
    <xf numFmtId="0" fontId="7" fillId="0" borderId="0" xfId="0" applyFont="1" applyAlignment="1" applyProtection="1">
      <alignment horizontal="left" wrapText="1" indent="1"/>
    </xf>
    <xf numFmtId="0" fontId="7" fillId="0" borderId="16" xfId="1" applyBorder="1" applyProtection="1"/>
    <xf numFmtId="0" fontId="7" fillId="0" borderId="0" xfId="1" applyProtection="1"/>
    <xf numFmtId="164" fontId="3" fillId="0" borderId="8" xfId="1" applyNumberFormat="1" applyFont="1" applyBorder="1" applyAlignment="1" applyProtection="1">
      <alignment horizontal="center"/>
    </xf>
    <xf numFmtId="0" fontId="7" fillId="0" borderId="7" xfId="1" applyBorder="1" applyProtection="1"/>
    <xf numFmtId="2" fontId="15" fillId="0" borderId="27" xfId="0" applyNumberFormat="1" applyFont="1" applyBorder="1" applyAlignment="1" applyProtection="1">
      <alignment horizontal="center" vertical="center"/>
    </xf>
    <xf numFmtId="2" fontId="15" fillId="0" borderId="28" xfId="0" applyNumberFormat="1" applyFont="1" applyBorder="1" applyAlignment="1" applyProtection="1">
      <alignment horizontal="center" vertical="center"/>
    </xf>
    <xf numFmtId="2" fontId="15" fillId="0" borderId="11" xfId="0" applyNumberFormat="1" applyFont="1" applyBorder="1" applyAlignment="1" applyProtection="1">
      <alignment horizontal="center" vertical="center"/>
    </xf>
    <xf numFmtId="0" fontId="7" fillId="0" borderId="18" xfId="1" applyBorder="1" applyAlignment="1">
      <alignment horizontal="center"/>
      <protection locked="0"/>
    </xf>
    <xf numFmtId="0" fontId="7" fillId="0" borderId="0" xfId="1" applyAlignment="1" applyProtection="1">
      <alignment horizontal="center"/>
    </xf>
    <xf numFmtId="0" fontId="7" fillId="0" borderId="6" xfId="1" applyBorder="1" applyAlignment="1" applyProtection="1">
      <alignment horizontal="center" wrapText="1"/>
    </xf>
    <xf numFmtId="0" fontId="4" fillId="0" borderId="0" xfId="1" applyFont="1" applyProtection="1"/>
    <xf numFmtId="0" fontId="7" fillId="0" borderId="18" xfId="1" applyBorder="1">
      <protection locked="0"/>
    </xf>
    <xf numFmtId="0" fontId="7" fillId="0" borderId="0" xfId="1" applyAlignment="1" applyProtection="1">
      <alignment horizontal="right"/>
    </xf>
    <xf numFmtId="0" fontId="7" fillId="0" borderId="16" xfId="1" applyBorder="1" applyAlignment="1" applyProtection="1">
      <alignment vertical="top"/>
    </xf>
    <xf numFmtId="0" fontId="7" fillId="0" borderId="0" xfId="1" applyAlignment="1" applyProtection="1">
      <alignment vertical="top"/>
    </xf>
    <xf numFmtId="0" fontId="7" fillId="0" borderId="10" xfId="1" applyBorder="1" applyAlignment="1" applyProtection="1">
      <alignment vertical="top"/>
    </xf>
    <xf numFmtId="0" fontId="7" fillId="0" borderId="8" xfId="1" applyBorder="1" applyAlignment="1" applyProtection="1">
      <alignment vertical="top"/>
    </xf>
    <xf numFmtId="164" fontId="3" fillId="0" borderId="8" xfId="1" applyNumberFormat="1" applyFont="1" applyBorder="1" applyProtection="1"/>
    <xf numFmtId="0" fontId="7" fillId="0" borderId="16" xfId="1" applyBorder="1" applyAlignment="1" applyProtection="1">
      <alignment horizontal="center"/>
    </xf>
    <xf numFmtId="0" fontId="7" fillId="0" borderId="8" xfId="1" applyBorder="1" applyProtection="1"/>
    <xf numFmtId="0" fontId="7" fillId="0" borderId="9" xfId="1" applyBorder="1" applyProtection="1"/>
    <xf numFmtId="0" fontId="5" fillId="0" borderId="13" xfId="1" applyFont="1" applyBorder="1" applyAlignment="1" applyProtection="1">
      <alignment horizontal="left" vertical="center" indent="1"/>
    </xf>
    <xf numFmtId="0" fontId="5" fillId="0" borderId="14" xfId="1" applyFont="1" applyBorder="1" applyAlignment="1" applyProtection="1">
      <alignment horizontal="left" vertical="center" indent="1"/>
    </xf>
    <xf numFmtId="0" fontId="5" fillId="0" borderId="15" xfId="1" applyFont="1" applyBorder="1" applyAlignment="1" applyProtection="1">
      <alignment horizontal="left" vertical="center" indent="1"/>
    </xf>
    <xf numFmtId="0" fontId="5" fillId="0" borderId="16" xfId="1" applyFont="1" applyBorder="1" applyAlignment="1" applyProtection="1">
      <alignment horizontal="left" vertical="center" indent="1"/>
    </xf>
    <xf numFmtId="0" fontId="5" fillId="0" borderId="0" xfId="1" applyFont="1" applyAlignment="1" applyProtection="1">
      <alignment horizontal="left" vertical="center" indent="1"/>
    </xf>
    <xf numFmtId="0" fontId="5" fillId="0" borderId="7" xfId="1" applyFont="1" applyBorder="1" applyAlignment="1" applyProtection="1">
      <alignment horizontal="left" vertical="center" indent="1"/>
    </xf>
    <xf numFmtId="164" fontId="3" fillId="0" borderId="8" xfId="1" applyNumberFormat="1" applyFont="1" applyBorder="1" applyAlignment="1">
      <alignment horizontal="center"/>
      <protection locked="0"/>
    </xf>
    <xf numFmtId="164" fontId="3" fillId="0" borderId="17" xfId="1" applyNumberFormat="1" applyFont="1" applyBorder="1" applyAlignment="1">
      <alignment horizontal="center"/>
      <protection locked="0"/>
    </xf>
    <xf numFmtId="0" fontId="11" fillId="0" borderId="6" xfId="1" applyFont="1" applyBorder="1" applyAlignment="1" applyProtection="1">
      <alignment horizontal="center" vertical="center" textRotation="180" wrapText="1"/>
    </xf>
    <xf numFmtId="0" fontId="11" fillId="0" borderId="8" xfId="1" applyFont="1" applyBorder="1" applyAlignment="1" applyProtection="1">
      <alignment horizontal="center" vertical="center" textRotation="180" wrapText="1"/>
    </xf>
    <xf numFmtId="0" fontId="13" fillId="0" borderId="6" xfId="1" applyFont="1" applyBorder="1" applyAlignment="1" applyProtection="1">
      <alignment horizontal="center" vertical="center" textRotation="180" wrapText="1"/>
    </xf>
    <xf numFmtId="0" fontId="13" fillId="0" borderId="8" xfId="1" applyFont="1" applyBorder="1" applyAlignment="1" applyProtection="1">
      <alignment horizontal="center" vertical="center" textRotation="180" wrapText="1"/>
    </xf>
    <xf numFmtId="0" fontId="12" fillId="0" borderId="6" xfId="1" applyFont="1" applyBorder="1" applyAlignment="1" applyProtection="1">
      <alignment horizontal="center" vertical="center" textRotation="180" wrapText="1"/>
    </xf>
    <xf numFmtId="0" fontId="12" fillId="0" borderId="0" xfId="1" applyFont="1" applyAlignment="1" applyProtection="1">
      <alignment horizontal="center" vertical="center" textRotation="180" wrapText="1"/>
    </xf>
    <xf numFmtId="0" fontId="7" fillId="0" borderId="6" xfId="1" applyBorder="1" applyAlignment="1" applyProtection="1">
      <alignment vertical="top" wrapText="1"/>
    </xf>
    <xf numFmtId="0" fontId="7" fillId="0" borderId="0" xfId="1" applyAlignment="1" applyProtection="1">
      <alignment vertical="top" wrapText="1"/>
    </xf>
    <xf numFmtId="0" fontId="11" fillId="0" borderId="0" xfId="1" applyFont="1" applyAlignment="1" applyProtection="1">
      <alignment horizontal="center" vertical="center" textRotation="180" wrapText="1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1" applyFont="1" applyAlignment="1" applyProtection="1">
      <alignment horizontal="center" wrapText="1"/>
    </xf>
    <xf numFmtId="0" fontId="8" fillId="0" borderId="0" xfId="1" applyFont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2" fillId="0" borderId="20" xfId="1" applyFont="1" applyBorder="1" applyAlignment="1" applyProtection="1">
      <alignment horizontal="left" indent="1"/>
    </xf>
    <xf numFmtId="0" fontId="2" fillId="0" borderId="3" xfId="1" applyFont="1" applyBorder="1" applyAlignment="1" applyProtection="1">
      <alignment horizontal="left" indent="1"/>
    </xf>
    <xf numFmtId="0" fontId="2" fillId="0" borderId="21" xfId="1" applyFont="1" applyBorder="1" applyAlignment="1" applyProtection="1">
      <alignment horizontal="left" indent="1"/>
    </xf>
    <xf numFmtId="0" fontId="2" fillId="0" borderId="2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10" fillId="0" borderId="19" xfId="1" applyFont="1" applyBorder="1" applyAlignment="1">
      <alignment horizontal="center" vertical="center" wrapText="1"/>
      <protection locked="0"/>
    </xf>
    <xf numFmtId="0" fontId="10" fillId="0" borderId="1" xfId="1" applyFont="1" applyBorder="1" applyAlignment="1">
      <alignment horizontal="center" vertical="center"/>
      <protection locked="0"/>
    </xf>
    <xf numFmtId="0" fontId="10" fillId="0" borderId="2" xfId="1" applyFont="1" applyBorder="1" applyAlignment="1">
      <alignment horizontal="center" vertical="center"/>
      <protection locked="0"/>
    </xf>
    <xf numFmtId="0" fontId="9" fillId="0" borderId="22" xfId="1" applyFont="1" applyBorder="1" applyAlignment="1">
      <alignment horizontal="center" vertical="center" wrapText="1"/>
      <protection locked="0"/>
    </xf>
    <xf numFmtId="0" fontId="9" fillId="0" borderId="0" xfId="1" applyFont="1" applyAlignment="1">
      <alignment horizontal="center" vertical="center" wrapText="1"/>
      <protection locked="0"/>
    </xf>
    <xf numFmtId="0" fontId="9" fillId="0" borderId="23" xfId="1" applyFont="1" applyBorder="1" applyAlignment="1">
      <alignment horizontal="center" vertical="center" wrapText="1"/>
      <protection locked="0"/>
    </xf>
    <xf numFmtId="0" fontId="9" fillId="0" borderId="19" xfId="1" applyFont="1" applyBorder="1" applyAlignment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  <protection locked="0"/>
    </xf>
    <xf numFmtId="0" fontId="9" fillId="0" borderId="2" xfId="1" applyFont="1" applyBorder="1" applyAlignment="1">
      <alignment horizontal="center" vertical="center" wrapText="1"/>
      <protection locked="0"/>
    </xf>
    <xf numFmtId="0" fontId="9" fillId="0" borderId="22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9" fillId="0" borderId="23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2" fontId="16" fillId="3" borderId="24" xfId="0" applyNumberFormat="1" applyFont="1" applyFill="1" applyBorder="1" applyAlignment="1" applyProtection="1">
      <alignment vertical="center"/>
    </xf>
    <xf numFmtId="2" fontId="16" fillId="3" borderId="6" xfId="0" applyNumberFormat="1" applyFont="1" applyFill="1" applyBorder="1" applyAlignment="1" applyProtection="1">
      <alignment vertical="center"/>
    </xf>
    <xf numFmtId="2" fontId="16" fillId="3" borderId="5" xfId="0" applyNumberFormat="1" applyFont="1" applyFill="1" applyBorder="1" applyAlignment="1" applyProtection="1">
      <alignment vertical="center"/>
    </xf>
    <xf numFmtId="2" fontId="16" fillId="3" borderId="25" xfId="0" applyNumberFormat="1" applyFont="1" applyFill="1" applyBorder="1" applyAlignment="1" applyProtection="1">
      <alignment vertical="center"/>
    </xf>
    <xf numFmtId="2" fontId="16" fillId="3" borderId="18" xfId="0" applyNumberFormat="1" applyFont="1" applyFill="1" applyBorder="1" applyAlignment="1" applyProtection="1">
      <alignment vertical="center"/>
    </xf>
    <xf numFmtId="2" fontId="16" fillId="3" borderId="26" xfId="0" applyNumberFormat="1" applyFont="1" applyFill="1" applyBorder="1" applyAlignment="1" applyProtection="1">
      <alignment vertical="center"/>
    </xf>
    <xf numFmtId="2" fontId="15" fillId="0" borderId="27" xfId="0" applyNumberFormat="1" applyFont="1" applyBorder="1" applyAlignment="1" applyProtection="1">
      <alignment vertical="center"/>
    </xf>
    <xf numFmtId="2" fontId="15" fillId="0" borderId="11" xfId="0" applyNumberFormat="1" applyFont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/>
    </xf>
    <xf numFmtId="0" fontId="0" fillId="0" borderId="18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2"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33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rshall.edu/murc/files/2013/08/MURC-Human-Resources-Policies-and-Procedures-8_15_2013.pdf" TargetMode="External"/><Relationship Id="rId1" Type="http://schemas.openxmlformats.org/officeDocument/2006/relationships/hyperlink" Target="http://www.marshall.edu/murc/murc-fair-labor-standards-act-flsa-resourc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zoomScaleNormal="100" workbookViewId="0">
      <selection activeCell="B2" sqref="B2"/>
    </sheetView>
  </sheetViews>
  <sheetFormatPr defaultRowHeight="12.75" x14ac:dyDescent="0.2"/>
  <cols>
    <col min="1" max="1" width="43.42578125" style="13" bestFit="1" customWidth="1"/>
    <col min="2" max="2" width="27.42578125" style="13" customWidth="1"/>
    <col min="3" max="6" width="7" style="13" customWidth="1"/>
    <col min="7" max="137" width="9.140625" style="13"/>
    <col min="138" max="138" width="39.42578125" style="13" customWidth="1"/>
    <col min="139" max="139" width="16.140625" style="13" customWidth="1"/>
    <col min="140" max="140" width="8.7109375" style="13" customWidth="1"/>
    <col min="141" max="141" width="9.140625" style="13"/>
    <col min="142" max="142" width="10.28515625" style="13" bestFit="1" customWidth="1"/>
    <col min="143" max="393" width="9.140625" style="13"/>
    <col min="394" max="394" width="39.42578125" style="13" customWidth="1"/>
    <col min="395" max="395" width="16.140625" style="13" customWidth="1"/>
    <col min="396" max="396" width="8.7109375" style="13" customWidth="1"/>
    <col min="397" max="397" width="9.140625" style="13"/>
    <col min="398" max="398" width="10.28515625" style="13" bestFit="1" customWidth="1"/>
    <col min="399" max="649" width="9.140625" style="13"/>
    <col min="650" max="650" width="39.42578125" style="13" customWidth="1"/>
    <col min="651" max="651" width="16.140625" style="13" customWidth="1"/>
    <col min="652" max="652" width="8.7109375" style="13" customWidth="1"/>
    <col min="653" max="653" width="9.140625" style="13"/>
    <col min="654" max="654" width="10.28515625" style="13" bestFit="1" customWidth="1"/>
    <col min="655" max="905" width="9.140625" style="13"/>
    <col min="906" max="906" width="39.42578125" style="13" customWidth="1"/>
    <col min="907" max="907" width="16.140625" style="13" customWidth="1"/>
    <col min="908" max="908" width="8.7109375" style="13" customWidth="1"/>
    <col min="909" max="909" width="9.140625" style="13"/>
    <col min="910" max="910" width="10.28515625" style="13" bestFit="1" customWidth="1"/>
    <col min="911" max="1161" width="9.140625" style="13"/>
    <col min="1162" max="1162" width="39.42578125" style="13" customWidth="1"/>
    <col min="1163" max="1163" width="16.140625" style="13" customWidth="1"/>
    <col min="1164" max="1164" width="8.7109375" style="13" customWidth="1"/>
    <col min="1165" max="1165" width="9.140625" style="13"/>
    <col min="1166" max="1166" width="10.28515625" style="13" bestFit="1" customWidth="1"/>
    <col min="1167" max="1417" width="9.140625" style="13"/>
    <col min="1418" max="1418" width="39.42578125" style="13" customWidth="1"/>
    <col min="1419" max="1419" width="16.140625" style="13" customWidth="1"/>
    <col min="1420" max="1420" width="8.7109375" style="13" customWidth="1"/>
    <col min="1421" max="1421" width="9.140625" style="13"/>
    <col min="1422" max="1422" width="10.28515625" style="13" bestFit="1" customWidth="1"/>
    <col min="1423" max="1673" width="9.140625" style="13"/>
    <col min="1674" max="1674" width="39.42578125" style="13" customWidth="1"/>
    <col min="1675" max="1675" width="16.140625" style="13" customWidth="1"/>
    <col min="1676" max="1676" width="8.7109375" style="13" customWidth="1"/>
    <col min="1677" max="1677" width="9.140625" style="13"/>
    <col min="1678" max="1678" width="10.28515625" style="13" bestFit="1" customWidth="1"/>
    <col min="1679" max="1929" width="9.140625" style="13"/>
    <col min="1930" max="1930" width="39.42578125" style="13" customWidth="1"/>
    <col min="1931" max="1931" width="16.140625" style="13" customWidth="1"/>
    <col min="1932" max="1932" width="8.7109375" style="13" customWidth="1"/>
    <col min="1933" max="1933" width="9.140625" style="13"/>
    <col min="1934" max="1934" width="10.28515625" style="13" bestFit="1" customWidth="1"/>
    <col min="1935" max="2185" width="9.140625" style="13"/>
    <col min="2186" max="2186" width="39.42578125" style="13" customWidth="1"/>
    <col min="2187" max="2187" width="16.140625" style="13" customWidth="1"/>
    <col min="2188" max="2188" width="8.7109375" style="13" customWidth="1"/>
    <col min="2189" max="2189" width="9.140625" style="13"/>
    <col min="2190" max="2190" width="10.28515625" style="13" bestFit="1" customWidth="1"/>
    <col min="2191" max="2441" width="9.140625" style="13"/>
    <col min="2442" max="2442" width="39.42578125" style="13" customWidth="1"/>
    <col min="2443" max="2443" width="16.140625" style="13" customWidth="1"/>
    <col min="2444" max="2444" width="8.7109375" style="13" customWidth="1"/>
    <col min="2445" max="2445" width="9.140625" style="13"/>
    <col min="2446" max="2446" width="10.28515625" style="13" bestFit="1" customWidth="1"/>
    <col min="2447" max="2697" width="9.140625" style="13"/>
    <col min="2698" max="2698" width="39.42578125" style="13" customWidth="1"/>
    <col min="2699" max="2699" width="16.140625" style="13" customWidth="1"/>
    <col min="2700" max="2700" width="8.7109375" style="13" customWidth="1"/>
    <col min="2701" max="2701" width="9.140625" style="13"/>
    <col min="2702" max="2702" width="10.28515625" style="13" bestFit="1" customWidth="1"/>
    <col min="2703" max="2953" width="9.140625" style="13"/>
    <col min="2954" max="2954" width="39.42578125" style="13" customWidth="1"/>
    <col min="2955" max="2955" width="16.140625" style="13" customWidth="1"/>
    <col min="2956" max="2956" width="8.7109375" style="13" customWidth="1"/>
    <col min="2957" max="2957" width="9.140625" style="13"/>
    <col min="2958" max="2958" width="10.28515625" style="13" bestFit="1" customWidth="1"/>
    <col min="2959" max="3209" width="9.140625" style="13"/>
    <col min="3210" max="3210" width="39.42578125" style="13" customWidth="1"/>
    <col min="3211" max="3211" width="16.140625" style="13" customWidth="1"/>
    <col min="3212" max="3212" width="8.7109375" style="13" customWidth="1"/>
    <col min="3213" max="3213" width="9.140625" style="13"/>
    <col min="3214" max="3214" width="10.28515625" style="13" bestFit="1" customWidth="1"/>
    <col min="3215" max="3465" width="9.140625" style="13"/>
    <col min="3466" max="3466" width="39.42578125" style="13" customWidth="1"/>
    <col min="3467" max="3467" width="16.140625" style="13" customWidth="1"/>
    <col min="3468" max="3468" width="8.7109375" style="13" customWidth="1"/>
    <col min="3469" max="3469" width="9.140625" style="13"/>
    <col min="3470" max="3470" width="10.28515625" style="13" bestFit="1" customWidth="1"/>
    <col min="3471" max="3721" width="9.140625" style="13"/>
    <col min="3722" max="3722" width="39.42578125" style="13" customWidth="1"/>
    <col min="3723" max="3723" width="16.140625" style="13" customWidth="1"/>
    <col min="3724" max="3724" width="8.7109375" style="13" customWidth="1"/>
    <col min="3725" max="3725" width="9.140625" style="13"/>
    <col min="3726" max="3726" width="10.28515625" style="13" bestFit="1" customWidth="1"/>
    <col min="3727" max="3977" width="9.140625" style="13"/>
    <col min="3978" max="3978" width="39.42578125" style="13" customWidth="1"/>
    <col min="3979" max="3979" width="16.140625" style="13" customWidth="1"/>
    <col min="3980" max="3980" width="8.7109375" style="13" customWidth="1"/>
    <col min="3981" max="3981" width="9.140625" style="13"/>
    <col min="3982" max="3982" width="10.28515625" style="13" bestFit="1" customWidth="1"/>
    <col min="3983" max="4233" width="9.140625" style="13"/>
    <col min="4234" max="4234" width="39.42578125" style="13" customWidth="1"/>
    <col min="4235" max="4235" width="16.140625" style="13" customWidth="1"/>
    <col min="4236" max="4236" width="8.7109375" style="13" customWidth="1"/>
    <col min="4237" max="4237" width="9.140625" style="13"/>
    <col min="4238" max="4238" width="10.28515625" style="13" bestFit="1" customWidth="1"/>
    <col min="4239" max="4489" width="9.140625" style="13"/>
    <col min="4490" max="4490" width="39.42578125" style="13" customWidth="1"/>
    <col min="4491" max="4491" width="16.140625" style="13" customWidth="1"/>
    <col min="4492" max="4492" width="8.7109375" style="13" customWidth="1"/>
    <col min="4493" max="4493" width="9.140625" style="13"/>
    <col min="4494" max="4494" width="10.28515625" style="13" bestFit="1" customWidth="1"/>
    <col min="4495" max="4745" width="9.140625" style="13"/>
    <col min="4746" max="4746" width="39.42578125" style="13" customWidth="1"/>
    <col min="4747" max="4747" width="16.140625" style="13" customWidth="1"/>
    <col min="4748" max="4748" width="8.7109375" style="13" customWidth="1"/>
    <col min="4749" max="4749" width="9.140625" style="13"/>
    <col min="4750" max="4750" width="10.28515625" style="13" bestFit="1" customWidth="1"/>
    <col min="4751" max="5001" width="9.140625" style="13"/>
    <col min="5002" max="5002" width="39.42578125" style="13" customWidth="1"/>
    <col min="5003" max="5003" width="16.140625" style="13" customWidth="1"/>
    <col min="5004" max="5004" width="8.7109375" style="13" customWidth="1"/>
    <col min="5005" max="5005" width="9.140625" style="13"/>
    <col min="5006" max="5006" width="10.28515625" style="13" bestFit="1" customWidth="1"/>
    <col min="5007" max="5257" width="9.140625" style="13"/>
    <col min="5258" max="5258" width="39.42578125" style="13" customWidth="1"/>
    <col min="5259" max="5259" width="16.140625" style="13" customWidth="1"/>
    <col min="5260" max="5260" width="8.7109375" style="13" customWidth="1"/>
    <col min="5261" max="5261" width="9.140625" style="13"/>
    <col min="5262" max="5262" width="10.28515625" style="13" bestFit="1" customWidth="1"/>
    <col min="5263" max="5513" width="9.140625" style="13"/>
    <col min="5514" max="5514" width="39.42578125" style="13" customWidth="1"/>
    <col min="5515" max="5515" width="16.140625" style="13" customWidth="1"/>
    <col min="5516" max="5516" width="8.7109375" style="13" customWidth="1"/>
    <col min="5517" max="5517" width="9.140625" style="13"/>
    <col min="5518" max="5518" width="10.28515625" style="13" bestFit="1" customWidth="1"/>
    <col min="5519" max="5769" width="9.140625" style="13"/>
    <col min="5770" max="5770" width="39.42578125" style="13" customWidth="1"/>
    <col min="5771" max="5771" width="16.140625" style="13" customWidth="1"/>
    <col min="5772" max="5772" width="8.7109375" style="13" customWidth="1"/>
    <col min="5773" max="5773" width="9.140625" style="13"/>
    <col min="5774" max="5774" width="10.28515625" style="13" bestFit="1" customWidth="1"/>
    <col min="5775" max="6025" width="9.140625" style="13"/>
    <col min="6026" max="6026" width="39.42578125" style="13" customWidth="1"/>
    <col min="6027" max="6027" width="16.140625" style="13" customWidth="1"/>
    <col min="6028" max="6028" width="8.7109375" style="13" customWidth="1"/>
    <col min="6029" max="6029" width="9.140625" style="13"/>
    <col min="6030" max="6030" width="10.28515625" style="13" bestFit="1" customWidth="1"/>
    <col min="6031" max="6281" width="9.140625" style="13"/>
    <col min="6282" max="6282" width="39.42578125" style="13" customWidth="1"/>
    <col min="6283" max="6283" width="16.140625" style="13" customWidth="1"/>
    <col min="6284" max="6284" width="8.7109375" style="13" customWidth="1"/>
    <col min="6285" max="6285" width="9.140625" style="13"/>
    <col min="6286" max="6286" width="10.28515625" style="13" bestFit="1" customWidth="1"/>
    <col min="6287" max="6537" width="9.140625" style="13"/>
    <col min="6538" max="6538" width="39.42578125" style="13" customWidth="1"/>
    <col min="6539" max="6539" width="16.140625" style="13" customWidth="1"/>
    <col min="6540" max="6540" width="8.7109375" style="13" customWidth="1"/>
    <col min="6541" max="6541" width="9.140625" style="13"/>
    <col min="6542" max="6542" width="10.28515625" style="13" bestFit="1" customWidth="1"/>
    <col min="6543" max="6793" width="9.140625" style="13"/>
    <col min="6794" max="6794" width="39.42578125" style="13" customWidth="1"/>
    <col min="6795" max="6795" width="16.140625" style="13" customWidth="1"/>
    <col min="6796" max="6796" width="8.7109375" style="13" customWidth="1"/>
    <col min="6797" max="6797" width="9.140625" style="13"/>
    <col min="6798" max="6798" width="10.28515625" style="13" bestFit="1" customWidth="1"/>
    <col min="6799" max="7049" width="9.140625" style="13"/>
    <col min="7050" max="7050" width="39.42578125" style="13" customWidth="1"/>
    <col min="7051" max="7051" width="16.140625" style="13" customWidth="1"/>
    <col min="7052" max="7052" width="8.7109375" style="13" customWidth="1"/>
    <col min="7053" max="7053" width="9.140625" style="13"/>
    <col min="7054" max="7054" width="10.28515625" style="13" bestFit="1" customWidth="1"/>
    <col min="7055" max="7305" width="9.140625" style="13"/>
    <col min="7306" max="7306" width="39.42578125" style="13" customWidth="1"/>
    <col min="7307" max="7307" width="16.140625" style="13" customWidth="1"/>
    <col min="7308" max="7308" width="8.7109375" style="13" customWidth="1"/>
    <col min="7309" max="7309" width="9.140625" style="13"/>
    <col min="7310" max="7310" width="10.28515625" style="13" bestFit="1" customWidth="1"/>
    <col min="7311" max="7561" width="9.140625" style="13"/>
    <col min="7562" max="7562" width="39.42578125" style="13" customWidth="1"/>
    <col min="7563" max="7563" width="16.140625" style="13" customWidth="1"/>
    <col min="7564" max="7564" width="8.7109375" style="13" customWidth="1"/>
    <col min="7565" max="7565" width="9.140625" style="13"/>
    <col min="7566" max="7566" width="10.28515625" style="13" bestFit="1" customWidth="1"/>
    <col min="7567" max="7817" width="9.140625" style="13"/>
    <col min="7818" max="7818" width="39.42578125" style="13" customWidth="1"/>
    <col min="7819" max="7819" width="16.140625" style="13" customWidth="1"/>
    <col min="7820" max="7820" width="8.7109375" style="13" customWidth="1"/>
    <col min="7821" max="7821" width="9.140625" style="13"/>
    <col min="7822" max="7822" width="10.28515625" style="13" bestFit="1" customWidth="1"/>
    <col min="7823" max="8073" width="9.140625" style="13"/>
    <col min="8074" max="8074" width="39.42578125" style="13" customWidth="1"/>
    <col min="8075" max="8075" width="16.140625" style="13" customWidth="1"/>
    <col min="8076" max="8076" width="8.7109375" style="13" customWidth="1"/>
    <col min="8077" max="8077" width="9.140625" style="13"/>
    <col min="8078" max="8078" width="10.28515625" style="13" bestFit="1" customWidth="1"/>
    <col min="8079" max="8329" width="9.140625" style="13"/>
    <col min="8330" max="8330" width="39.42578125" style="13" customWidth="1"/>
    <col min="8331" max="8331" width="16.140625" style="13" customWidth="1"/>
    <col min="8332" max="8332" width="8.7109375" style="13" customWidth="1"/>
    <col min="8333" max="8333" width="9.140625" style="13"/>
    <col min="8334" max="8334" width="10.28515625" style="13" bestFit="1" customWidth="1"/>
    <col min="8335" max="8585" width="9.140625" style="13"/>
    <col min="8586" max="8586" width="39.42578125" style="13" customWidth="1"/>
    <col min="8587" max="8587" width="16.140625" style="13" customWidth="1"/>
    <col min="8588" max="8588" width="8.7109375" style="13" customWidth="1"/>
    <col min="8589" max="8589" width="9.140625" style="13"/>
    <col min="8590" max="8590" width="10.28515625" style="13" bestFit="1" customWidth="1"/>
    <col min="8591" max="8841" width="9.140625" style="13"/>
    <col min="8842" max="8842" width="39.42578125" style="13" customWidth="1"/>
    <col min="8843" max="8843" width="16.140625" style="13" customWidth="1"/>
    <col min="8844" max="8844" width="8.7109375" style="13" customWidth="1"/>
    <col min="8845" max="8845" width="9.140625" style="13"/>
    <col min="8846" max="8846" width="10.28515625" style="13" bestFit="1" customWidth="1"/>
    <col min="8847" max="9097" width="9.140625" style="13"/>
    <col min="9098" max="9098" width="39.42578125" style="13" customWidth="1"/>
    <col min="9099" max="9099" width="16.140625" style="13" customWidth="1"/>
    <col min="9100" max="9100" width="8.7109375" style="13" customWidth="1"/>
    <col min="9101" max="9101" width="9.140625" style="13"/>
    <col min="9102" max="9102" width="10.28515625" style="13" bestFit="1" customWidth="1"/>
    <col min="9103" max="9353" width="9.140625" style="13"/>
    <col min="9354" max="9354" width="39.42578125" style="13" customWidth="1"/>
    <col min="9355" max="9355" width="16.140625" style="13" customWidth="1"/>
    <col min="9356" max="9356" width="8.7109375" style="13" customWidth="1"/>
    <col min="9357" max="9357" width="9.140625" style="13"/>
    <col min="9358" max="9358" width="10.28515625" style="13" bestFit="1" customWidth="1"/>
    <col min="9359" max="9609" width="9.140625" style="13"/>
    <col min="9610" max="9610" width="39.42578125" style="13" customWidth="1"/>
    <col min="9611" max="9611" width="16.140625" style="13" customWidth="1"/>
    <col min="9612" max="9612" width="8.7109375" style="13" customWidth="1"/>
    <col min="9613" max="9613" width="9.140625" style="13"/>
    <col min="9614" max="9614" width="10.28515625" style="13" bestFit="1" customWidth="1"/>
    <col min="9615" max="9865" width="9.140625" style="13"/>
    <col min="9866" max="9866" width="39.42578125" style="13" customWidth="1"/>
    <col min="9867" max="9867" width="16.140625" style="13" customWidth="1"/>
    <col min="9868" max="9868" width="8.7109375" style="13" customWidth="1"/>
    <col min="9869" max="9869" width="9.140625" style="13"/>
    <col min="9870" max="9870" width="10.28515625" style="13" bestFit="1" customWidth="1"/>
    <col min="9871" max="10121" width="9.140625" style="13"/>
    <col min="10122" max="10122" width="39.42578125" style="13" customWidth="1"/>
    <col min="10123" max="10123" width="16.140625" style="13" customWidth="1"/>
    <col min="10124" max="10124" width="8.7109375" style="13" customWidth="1"/>
    <col min="10125" max="10125" width="9.140625" style="13"/>
    <col min="10126" max="10126" width="10.28515625" style="13" bestFit="1" customWidth="1"/>
    <col min="10127" max="10377" width="9.140625" style="13"/>
    <col min="10378" max="10378" width="39.42578125" style="13" customWidth="1"/>
    <col min="10379" max="10379" width="16.140625" style="13" customWidth="1"/>
    <col min="10380" max="10380" width="8.7109375" style="13" customWidth="1"/>
    <col min="10381" max="10381" width="9.140625" style="13"/>
    <col min="10382" max="10382" width="10.28515625" style="13" bestFit="1" customWidth="1"/>
    <col min="10383" max="10633" width="9.140625" style="13"/>
    <col min="10634" max="10634" width="39.42578125" style="13" customWidth="1"/>
    <col min="10635" max="10635" width="16.140625" style="13" customWidth="1"/>
    <col min="10636" max="10636" width="8.7109375" style="13" customWidth="1"/>
    <col min="10637" max="10637" width="9.140625" style="13"/>
    <col min="10638" max="10638" width="10.28515625" style="13" bestFit="1" customWidth="1"/>
    <col min="10639" max="10889" width="9.140625" style="13"/>
    <col min="10890" max="10890" width="39.42578125" style="13" customWidth="1"/>
    <col min="10891" max="10891" width="16.140625" style="13" customWidth="1"/>
    <col min="10892" max="10892" width="8.7109375" style="13" customWidth="1"/>
    <col min="10893" max="10893" width="9.140625" style="13"/>
    <col min="10894" max="10894" width="10.28515625" style="13" bestFit="1" customWidth="1"/>
    <col min="10895" max="11145" width="9.140625" style="13"/>
    <col min="11146" max="11146" width="39.42578125" style="13" customWidth="1"/>
    <col min="11147" max="11147" width="16.140625" style="13" customWidth="1"/>
    <col min="11148" max="11148" width="8.7109375" style="13" customWidth="1"/>
    <col min="11149" max="11149" width="9.140625" style="13"/>
    <col min="11150" max="11150" width="10.28515625" style="13" bestFit="1" customWidth="1"/>
    <col min="11151" max="11401" width="9.140625" style="13"/>
    <col min="11402" max="11402" width="39.42578125" style="13" customWidth="1"/>
    <col min="11403" max="11403" width="16.140625" style="13" customWidth="1"/>
    <col min="11404" max="11404" width="8.7109375" style="13" customWidth="1"/>
    <col min="11405" max="11405" width="9.140625" style="13"/>
    <col min="11406" max="11406" width="10.28515625" style="13" bestFit="1" customWidth="1"/>
    <col min="11407" max="11657" width="9.140625" style="13"/>
    <col min="11658" max="11658" width="39.42578125" style="13" customWidth="1"/>
    <col min="11659" max="11659" width="16.140625" style="13" customWidth="1"/>
    <col min="11660" max="11660" width="8.7109375" style="13" customWidth="1"/>
    <col min="11661" max="11661" width="9.140625" style="13"/>
    <col min="11662" max="11662" width="10.28515625" style="13" bestFit="1" customWidth="1"/>
    <col min="11663" max="11913" width="9.140625" style="13"/>
    <col min="11914" max="11914" width="39.42578125" style="13" customWidth="1"/>
    <col min="11915" max="11915" width="16.140625" style="13" customWidth="1"/>
    <col min="11916" max="11916" width="8.7109375" style="13" customWidth="1"/>
    <col min="11917" max="11917" width="9.140625" style="13"/>
    <col min="11918" max="11918" width="10.28515625" style="13" bestFit="1" customWidth="1"/>
    <col min="11919" max="12169" width="9.140625" style="13"/>
    <col min="12170" max="12170" width="39.42578125" style="13" customWidth="1"/>
    <col min="12171" max="12171" width="16.140625" style="13" customWidth="1"/>
    <col min="12172" max="12172" width="8.7109375" style="13" customWidth="1"/>
    <col min="12173" max="12173" width="9.140625" style="13"/>
    <col min="12174" max="12174" width="10.28515625" style="13" bestFit="1" customWidth="1"/>
    <col min="12175" max="12425" width="9.140625" style="13"/>
    <col min="12426" max="12426" width="39.42578125" style="13" customWidth="1"/>
    <col min="12427" max="12427" width="16.140625" style="13" customWidth="1"/>
    <col min="12428" max="12428" width="8.7109375" style="13" customWidth="1"/>
    <col min="12429" max="12429" width="9.140625" style="13"/>
    <col min="12430" max="12430" width="10.28515625" style="13" bestFit="1" customWidth="1"/>
    <col min="12431" max="12681" width="9.140625" style="13"/>
    <col min="12682" max="12682" width="39.42578125" style="13" customWidth="1"/>
    <col min="12683" max="12683" width="16.140625" style="13" customWidth="1"/>
    <col min="12684" max="12684" width="8.7109375" style="13" customWidth="1"/>
    <col min="12685" max="12685" width="9.140625" style="13"/>
    <col min="12686" max="12686" width="10.28515625" style="13" bestFit="1" customWidth="1"/>
    <col min="12687" max="12937" width="9.140625" style="13"/>
    <col min="12938" max="12938" width="39.42578125" style="13" customWidth="1"/>
    <col min="12939" max="12939" width="16.140625" style="13" customWidth="1"/>
    <col min="12940" max="12940" width="8.7109375" style="13" customWidth="1"/>
    <col min="12941" max="12941" width="9.140625" style="13"/>
    <col min="12942" max="12942" width="10.28515625" style="13" bestFit="1" customWidth="1"/>
    <col min="12943" max="13193" width="9.140625" style="13"/>
    <col min="13194" max="13194" width="39.42578125" style="13" customWidth="1"/>
    <col min="13195" max="13195" width="16.140625" style="13" customWidth="1"/>
    <col min="13196" max="13196" width="8.7109375" style="13" customWidth="1"/>
    <col min="13197" max="13197" width="9.140625" style="13"/>
    <col min="13198" max="13198" width="10.28515625" style="13" bestFit="1" customWidth="1"/>
    <col min="13199" max="13449" width="9.140625" style="13"/>
    <col min="13450" max="13450" width="39.42578125" style="13" customWidth="1"/>
    <col min="13451" max="13451" width="16.140625" style="13" customWidth="1"/>
    <col min="13452" max="13452" width="8.7109375" style="13" customWidth="1"/>
    <col min="13453" max="13453" width="9.140625" style="13"/>
    <col min="13454" max="13454" width="10.28515625" style="13" bestFit="1" customWidth="1"/>
    <col min="13455" max="13705" width="9.140625" style="13"/>
    <col min="13706" max="13706" width="39.42578125" style="13" customWidth="1"/>
    <col min="13707" max="13707" width="16.140625" style="13" customWidth="1"/>
    <col min="13708" max="13708" width="8.7109375" style="13" customWidth="1"/>
    <col min="13709" max="13709" width="9.140625" style="13"/>
    <col min="13710" max="13710" width="10.28515625" style="13" bestFit="1" customWidth="1"/>
    <col min="13711" max="13961" width="9.140625" style="13"/>
    <col min="13962" max="13962" width="39.42578125" style="13" customWidth="1"/>
    <col min="13963" max="13963" width="16.140625" style="13" customWidth="1"/>
    <col min="13964" max="13964" width="8.7109375" style="13" customWidth="1"/>
    <col min="13965" max="13965" width="9.140625" style="13"/>
    <col min="13966" max="13966" width="10.28515625" style="13" bestFit="1" customWidth="1"/>
    <col min="13967" max="14217" width="9.140625" style="13"/>
    <col min="14218" max="14218" width="39.42578125" style="13" customWidth="1"/>
    <col min="14219" max="14219" width="16.140625" style="13" customWidth="1"/>
    <col min="14220" max="14220" width="8.7109375" style="13" customWidth="1"/>
    <col min="14221" max="14221" width="9.140625" style="13"/>
    <col min="14222" max="14222" width="10.28515625" style="13" bestFit="1" customWidth="1"/>
    <col min="14223" max="14473" width="9.140625" style="13"/>
    <col min="14474" max="14474" width="39.42578125" style="13" customWidth="1"/>
    <col min="14475" max="14475" width="16.140625" style="13" customWidth="1"/>
    <col min="14476" max="14476" width="8.7109375" style="13" customWidth="1"/>
    <col min="14477" max="14477" width="9.140625" style="13"/>
    <col min="14478" max="14478" width="10.28515625" style="13" bestFit="1" customWidth="1"/>
    <col min="14479" max="14729" width="9.140625" style="13"/>
    <col min="14730" max="14730" width="39.42578125" style="13" customWidth="1"/>
    <col min="14731" max="14731" width="16.140625" style="13" customWidth="1"/>
    <col min="14732" max="14732" width="8.7109375" style="13" customWidth="1"/>
    <col min="14733" max="14733" width="9.140625" style="13"/>
    <col min="14734" max="14734" width="10.28515625" style="13" bestFit="1" customWidth="1"/>
    <col min="14735" max="14985" width="9.140625" style="13"/>
    <col min="14986" max="14986" width="39.42578125" style="13" customWidth="1"/>
    <col min="14987" max="14987" width="16.140625" style="13" customWidth="1"/>
    <col min="14988" max="14988" width="8.7109375" style="13" customWidth="1"/>
    <col min="14989" max="14989" width="9.140625" style="13"/>
    <col min="14990" max="14990" width="10.28515625" style="13" bestFit="1" customWidth="1"/>
    <col min="14991" max="15241" width="9.140625" style="13"/>
    <col min="15242" max="15242" width="39.42578125" style="13" customWidth="1"/>
    <col min="15243" max="15243" width="16.140625" style="13" customWidth="1"/>
    <col min="15244" max="15244" width="8.7109375" style="13" customWidth="1"/>
    <col min="15245" max="15245" width="9.140625" style="13"/>
    <col min="15246" max="15246" width="10.28515625" style="13" bestFit="1" customWidth="1"/>
    <col min="15247" max="15497" width="9.140625" style="13"/>
    <col min="15498" max="15498" width="39.42578125" style="13" customWidth="1"/>
    <col min="15499" max="15499" width="16.140625" style="13" customWidth="1"/>
    <col min="15500" max="15500" width="8.7109375" style="13" customWidth="1"/>
    <col min="15501" max="15501" width="9.140625" style="13"/>
    <col min="15502" max="15502" width="10.28515625" style="13" bestFit="1" customWidth="1"/>
    <col min="15503" max="15753" width="9.140625" style="13"/>
    <col min="15754" max="15754" width="39.42578125" style="13" customWidth="1"/>
    <col min="15755" max="15755" width="16.140625" style="13" customWidth="1"/>
    <col min="15756" max="15756" width="8.7109375" style="13" customWidth="1"/>
    <col min="15757" max="15757" width="9.140625" style="13"/>
    <col min="15758" max="15758" width="10.28515625" style="13" bestFit="1" customWidth="1"/>
    <col min="15759" max="16384" width="9.140625" style="13"/>
  </cols>
  <sheetData>
    <row r="1" spans="1:6" s="12" customFormat="1" ht="30.75" customHeight="1" x14ac:dyDescent="0.2">
      <c r="A1" s="90" t="s">
        <v>29</v>
      </c>
      <c r="B1" s="91"/>
      <c r="C1" s="91"/>
      <c r="D1" s="91"/>
      <c r="E1" s="91"/>
      <c r="F1" s="91"/>
    </row>
    <row r="2" spans="1:6" ht="35.1" customHeight="1" x14ac:dyDescent="0.2">
      <c r="A2" s="15" t="s">
        <v>30</v>
      </c>
      <c r="B2" s="26"/>
    </row>
    <row r="3" spans="1:6" ht="35.1" customHeight="1" x14ac:dyDescent="0.2">
      <c r="A3" s="15" t="s">
        <v>31</v>
      </c>
      <c r="B3" s="26"/>
    </row>
    <row r="4" spans="1:6" ht="35.1" customHeight="1" x14ac:dyDescent="0.2">
      <c r="A4" s="16" t="s">
        <v>52</v>
      </c>
      <c r="B4" s="27"/>
      <c r="C4" s="14"/>
    </row>
    <row r="5" spans="1:6" ht="35.1" customHeight="1" x14ac:dyDescent="0.2">
      <c r="A5" s="16" t="s">
        <v>32</v>
      </c>
      <c r="B5" s="28"/>
    </row>
    <row r="6" spans="1:6" ht="35.1" customHeight="1" x14ac:dyDescent="0.2">
      <c r="A6" s="16" t="s">
        <v>33</v>
      </c>
      <c r="B6" s="28"/>
    </row>
    <row r="7" spans="1:6" ht="35.1" customHeight="1" x14ac:dyDescent="0.2">
      <c r="A7" s="16" t="s">
        <v>34</v>
      </c>
      <c r="B7" s="28"/>
    </row>
    <row r="8" spans="1:6" ht="35.1" customHeight="1" x14ac:dyDescent="0.2">
      <c r="A8" s="15" t="s">
        <v>35</v>
      </c>
      <c r="B8" s="28"/>
    </row>
    <row r="9" spans="1:6" ht="35.1" customHeight="1" x14ac:dyDescent="0.2">
      <c r="A9" s="16" t="s">
        <v>36</v>
      </c>
      <c r="B9" s="29">
        <f>B5*24</f>
        <v>0</v>
      </c>
    </row>
    <row r="12" spans="1:6" ht="16.5" customHeight="1" x14ac:dyDescent="0.2">
      <c r="A12" s="18" t="s">
        <v>37</v>
      </c>
    </row>
    <row r="13" spans="1:6" s="17" customFormat="1" ht="28.5" customHeight="1" x14ac:dyDescent="0.2">
      <c r="A13" s="92" t="s">
        <v>38</v>
      </c>
      <c r="B13" s="92"/>
      <c r="C13" s="92"/>
      <c r="D13" s="92"/>
      <c r="E13" s="92"/>
      <c r="F13" s="92"/>
    </row>
    <row r="14" spans="1:6" s="17" customFormat="1" x14ac:dyDescent="0.2">
      <c r="A14" s="92"/>
      <c r="B14" s="92"/>
      <c r="C14" s="92"/>
      <c r="D14" s="92"/>
      <c r="E14" s="92"/>
      <c r="F14" s="92"/>
    </row>
    <row r="15" spans="1:6" ht="16.5" customHeight="1" x14ac:dyDescent="0.2">
      <c r="A15" s="18" t="s">
        <v>42</v>
      </c>
    </row>
    <row r="16" spans="1:6" s="19" customFormat="1" ht="21.95" customHeight="1" x14ac:dyDescent="0.2">
      <c r="A16" s="89" t="s">
        <v>39</v>
      </c>
      <c r="B16" s="89"/>
      <c r="C16" s="89"/>
      <c r="D16" s="89"/>
      <c r="E16" s="89"/>
      <c r="F16" s="89"/>
    </row>
    <row r="17" spans="1:6" s="19" customFormat="1" ht="21.95" customHeight="1" x14ac:dyDescent="0.2">
      <c r="A17" s="89" t="s">
        <v>40</v>
      </c>
      <c r="B17" s="89"/>
      <c r="C17" s="89"/>
      <c r="D17" s="89"/>
      <c r="E17" s="89"/>
      <c r="F17" s="89"/>
    </row>
    <row r="18" spans="1:6" s="19" customFormat="1" ht="21.95" customHeight="1" x14ac:dyDescent="0.2">
      <c r="A18" s="89" t="s">
        <v>41</v>
      </c>
      <c r="B18" s="89"/>
      <c r="C18" s="89"/>
      <c r="D18" s="89"/>
      <c r="E18" s="89"/>
      <c r="F18" s="89"/>
    </row>
    <row r="19" spans="1:6" s="19" customFormat="1" ht="36.75" customHeight="1" x14ac:dyDescent="0.2">
      <c r="A19" s="89" t="s">
        <v>49</v>
      </c>
      <c r="B19" s="89"/>
      <c r="C19" s="89"/>
      <c r="D19" s="89"/>
      <c r="E19" s="89"/>
      <c r="F19" s="89"/>
    </row>
    <row r="20" spans="1:6" s="19" customFormat="1" ht="21.95" customHeight="1" x14ac:dyDescent="0.2">
      <c r="A20" s="89" t="s">
        <v>44</v>
      </c>
      <c r="B20" s="89"/>
      <c r="C20" s="89"/>
      <c r="D20" s="89"/>
      <c r="E20" s="89"/>
      <c r="F20" s="89"/>
    </row>
    <row r="21" spans="1:6" s="19" customFormat="1" ht="21.95" customHeight="1" x14ac:dyDescent="0.2">
      <c r="A21" s="89"/>
      <c r="B21" s="89"/>
      <c r="C21" s="89"/>
      <c r="D21" s="89"/>
      <c r="E21" s="89"/>
      <c r="F21" s="89"/>
    </row>
    <row r="22" spans="1:6" s="19" customFormat="1" ht="24.95" customHeight="1" x14ac:dyDescent="0.2">
      <c r="A22" s="89" t="s">
        <v>43</v>
      </c>
      <c r="B22" s="89"/>
      <c r="C22" s="89"/>
      <c r="D22" s="89"/>
      <c r="E22" s="89"/>
      <c r="F22" s="89"/>
    </row>
    <row r="23" spans="1:6" s="19" customFormat="1" ht="20.100000000000001" customHeight="1" x14ac:dyDescent="0.2">
      <c r="A23" s="89" t="s">
        <v>45</v>
      </c>
      <c r="B23" s="89"/>
      <c r="C23" s="89"/>
      <c r="D23" s="89"/>
      <c r="E23" s="89"/>
      <c r="F23" s="89"/>
    </row>
    <row r="24" spans="1:6" ht="20.100000000000001" customHeight="1" x14ac:dyDescent="0.2">
      <c r="A24" s="23" t="s">
        <v>46</v>
      </c>
      <c r="B24" s="22"/>
    </row>
    <row r="25" spans="1:6" ht="20.100000000000001" customHeight="1" x14ac:dyDescent="0.2">
      <c r="A25" s="23" t="s">
        <v>47</v>
      </c>
    </row>
    <row r="26" spans="1:6" x14ac:dyDescent="0.2">
      <c r="A26" s="21"/>
    </row>
    <row r="27" spans="1:6" x14ac:dyDescent="0.2">
      <c r="A27" s="21"/>
    </row>
    <row r="28" spans="1:6" x14ac:dyDescent="0.2">
      <c r="A28" s="21"/>
    </row>
  </sheetData>
  <sheetProtection sheet="1" objects="1" scenarios="1"/>
  <mergeCells count="11">
    <mergeCell ref="A1:F1"/>
    <mergeCell ref="A13:F13"/>
    <mergeCell ref="A14:F14"/>
    <mergeCell ref="A16:F16"/>
    <mergeCell ref="A17:F17"/>
    <mergeCell ref="A18:F18"/>
    <mergeCell ref="A19:F19"/>
    <mergeCell ref="A21:F21"/>
    <mergeCell ref="A22:F22"/>
    <mergeCell ref="A23:F23"/>
    <mergeCell ref="A20:F20"/>
  </mergeCells>
  <hyperlinks>
    <hyperlink ref="A24" r:id="rId1" xr:uid="{00000000-0004-0000-0000-000000000000}"/>
    <hyperlink ref="A25" r:id="rId2" xr:uid="{00000000-0004-0000-0000-000001000000}"/>
  </hyperlinks>
  <pageMargins left="0.7" right="0.7" top="0.75" bottom="0.75" header="0.3" footer="0.3"/>
  <pageSetup scale="93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September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SUM('August 2025'!AF9)</f>
        <v>0</v>
      </c>
      <c r="B9" s="38"/>
      <c r="C9" s="38"/>
      <c r="D9" s="38"/>
      <c r="E9" s="38"/>
      <c r="F9" s="38"/>
      <c r="G9" s="37"/>
      <c r="H9" s="37"/>
      <c r="I9" s="38"/>
      <c r="J9" s="38"/>
      <c r="K9" s="38"/>
      <c r="L9" s="38"/>
      <c r="M9" s="38"/>
      <c r="N9" s="37"/>
      <c r="O9" s="37"/>
      <c r="P9" s="38"/>
      <c r="Q9" s="38"/>
      <c r="R9" s="38"/>
      <c r="S9" s="38"/>
      <c r="T9" s="38"/>
      <c r="U9" s="37"/>
      <c r="V9" s="37"/>
      <c r="W9" s="38"/>
      <c r="X9" s="38"/>
      <c r="Y9" s="38"/>
      <c r="Z9" s="38"/>
      <c r="AA9" s="38"/>
      <c r="AB9" s="37"/>
      <c r="AC9" s="37"/>
      <c r="AD9" s="38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8"/>
      <c r="G10" s="37"/>
      <c r="H10" s="37"/>
      <c r="I10" s="38"/>
      <c r="J10" s="38"/>
      <c r="K10" s="38"/>
      <c r="L10" s="38"/>
      <c r="M10" s="38"/>
      <c r="N10" s="37"/>
      <c r="O10" s="37"/>
      <c r="P10" s="38"/>
      <c r="Q10" s="38"/>
      <c r="R10" s="38"/>
      <c r="S10" s="38"/>
      <c r="T10" s="38"/>
      <c r="U10" s="37"/>
      <c r="V10" s="37"/>
      <c r="W10" s="38"/>
      <c r="X10" s="38"/>
      <c r="Y10" s="38"/>
      <c r="Z10" s="38"/>
      <c r="AA10" s="38"/>
      <c r="AB10" s="37"/>
      <c r="AC10" s="37"/>
      <c r="AD10" s="38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8"/>
      <c r="G11" s="37"/>
      <c r="H11" s="37"/>
      <c r="I11" s="38"/>
      <c r="J11" s="38"/>
      <c r="K11" s="38"/>
      <c r="L11" s="38"/>
      <c r="M11" s="38"/>
      <c r="N11" s="37"/>
      <c r="O11" s="37"/>
      <c r="P11" s="38"/>
      <c r="Q11" s="38"/>
      <c r="R11" s="38"/>
      <c r="S11" s="38"/>
      <c r="T11" s="38"/>
      <c r="U11" s="37"/>
      <c r="V11" s="37"/>
      <c r="W11" s="38"/>
      <c r="X11" s="38"/>
      <c r="Y11" s="38"/>
      <c r="Z11" s="38"/>
      <c r="AA11" s="38"/>
      <c r="AB11" s="37"/>
      <c r="AC11" s="37"/>
      <c r="AD11" s="38"/>
      <c r="AE11" s="38"/>
      <c r="AF11" s="6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8"/>
      <c r="F12" s="38"/>
      <c r="G12" s="37"/>
      <c r="H12" s="37"/>
      <c r="I12" s="38"/>
      <c r="J12" s="38"/>
      <c r="K12" s="38"/>
      <c r="L12" s="38"/>
      <c r="M12" s="38"/>
      <c r="N12" s="37"/>
      <c r="O12" s="37"/>
      <c r="P12" s="38"/>
      <c r="Q12" s="38"/>
      <c r="R12" s="38"/>
      <c r="S12" s="38"/>
      <c r="T12" s="38"/>
      <c r="U12" s="37"/>
      <c r="V12" s="37"/>
      <c r="W12" s="38"/>
      <c r="X12" s="38"/>
      <c r="Y12" s="38"/>
      <c r="Z12" s="38"/>
      <c r="AA12" s="38"/>
      <c r="AB12" s="37"/>
      <c r="AC12" s="37"/>
      <c r="AD12" s="38"/>
      <c r="AE12" s="38"/>
      <c r="AF12" s="6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8"/>
      <c r="G13" s="37"/>
      <c r="H13" s="37"/>
      <c r="I13" s="38"/>
      <c r="J13" s="38"/>
      <c r="K13" s="38"/>
      <c r="L13" s="38"/>
      <c r="M13" s="38"/>
      <c r="N13" s="37"/>
      <c r="O13" s="37"/>
      <c r="P13" s="38"/>
      <c r="Q13" s="38"/>
      <c r="R13" s="38"/>
      <c r="S13" s="38"/>
      <c r="T13" s="38"/>
      <c r="U13" s="37"/>
      <c r="V13" s="37"/>
      <c r="W13" s="38"/>
      <c r="X13" s="38"/>
      <c r="Y13" s="38"/>
      <c r="Z13" s="38"/>
      <c r="AA13" s="38"/>
      <c r="AB13" s="37"/>
      <c r="AC13" s="37"/>
      <c r="AD13" s="38"/>
      <c r="AE13" s="38"/>
      <c r="AF13" s="6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SUM(A9:G9)</f>
        <v>0</v>
      </c>
      <c r="C15" s="98"/>
      <c r="D15" s="98"/>
      <c r="E15" s="98"/>
      <c r="F15" s="98"/>
      <c r="G15" s="99"/>
      <c r="H15" s="97">
        <f>SUM(H9:N9)</f>
        <v>0</v>
      </c>
      <c r="I15" s="98"/>
      <c r="J15" s="98"/>
      <c r="K15" s="98"/>
      <c r="L15" s="98"/>
      <c r="M15" s="98"/>
      <c r="N15" s="99"/>
      <c r="O15" s="97">
        <f>SUM(O9:U9)</f>
        <v>0</v>
      </c>
      <c r="P15" s="98"/>
      <c r="Q15" s="98"/>
      <c r="R15" s="98"/>
      <c r="S15" s="98"/>
      <c r="T15" s="98"/>
      <c r="U15" s="99"/>
      <c r="V15" s="97">
        <f>SUM(V9:AB9)</f>
        <v>0</v>
      </c>
      <c r="W15" s="98"/>
      <c r="X15" s="98"/>
      <c r="Y15" s="98"/>
      <c r="Z15" s="98"/>
      <c r="AA15" s="98"/>
      <c r="AB15" s="99"/>
      <c r="AC15" s="45"/>
      <c r="AD15" s="45"/>
      <c r="AE15" s="45"/>
      <c r="AF15" s="70"/>
      <c r="AG15" s="46"/>
      <c r="AH15" s="47"/>
    </row>
    <row r="16" spans="1:34" ht="21" customHeight="1" x14ac:dyDescent="0.2">
      <c r="B16" s="48"/>
      <c r="C16" s="49"/>
      <c r="D16" s="49"/>
      <c r="E16" s="50" t="s">
        <v>26</v>
      </c>
      <c r="F16" s="51">
        <f>+B15-37.5</f>
        <v>-37.5</v>
      </c>
      <c r="G16" s="52">
        <f>IF(B15&lt;=37.5,0, IF(B15&lt;=40,F16, IF(F17=0,2.5, IF(F17&gt;=F16,F16,F17))))</f>
        <v>0</v>
      </c>
      <c r="H16" s="48"/>
      <c r="I16" s="49"/>
      <c r="J16" s="49"/>
      <c r="K16" s="49"/>
      <c r="L16" s="50" t="s">
        <v>26</v>
      </c>
      <c r="M16" s="51">
        <f>+H15-37.5</f>
        <v>-37.5</v>
      </c>
      <c r="N16" s="52">
        <f>IF(H15&lt;=37.5,0, IF(H15&lt;=40,M16, IF(M17=0,2.5, IF(M17&gt;=M16,M16,M17))))</f>
        <v>0</v>
      </c>
      <c r="O16" s="48"/>
      <c r="P16" s="49"/>
      <c r="Q16" s="49"/>
      <c r="R16" s="49"/>
      <c r="S16" s="50" t="s">
        <v>26</v>
      </c>
      <c r="T16" s="51">
        <f>+O15-37.5</f>
        <v>-37.5</v>
      </c>
      <c r="U16" s="52">
        <f>IF(O15&lt;=37.5,0, IF(O15&lt;=40,T16, IF(T17=0,2.5, IF(T17&gt;=T16,T16,T17))))</f>
        <v>0</v>
      </c>
      <c r="V16" s="48"/>
      <c r="W16" s="49"/>
      <c r="X16" s="49"/>
      <c r="Y16" s="49"/>
      <c r="Z16" s="50" t="s">
        <v>26</v>
      </c>
      <c r="AA16" s="51">
        <f>+V15-37.5</f>
        <v>-37.5</v>
      </c>
      <c r="AB16" s="52">
        <f>IF(V15&lt;=37.5,0, IF(V15&lt;=40,AA16, IF(AA17=0,2.5, IF(AA17&gt;=AA16,AA16,AA17))))</f>
        <v>0</v>
      </c>
      <c r="AC16" s="63"/>
      <c r="AD16" s="64"/>
      <c r="AE16" s="49"/>
      <c r="AF16" s="53"/>
      <c r="AG16" s="54" t="s">
        <v>27</v>
      </c>
      <c r="AH16" s="40">
        <f>+G16+N16+U16+AB16</f>
        <v>0</v>
      </c>
    </row>
    <row r="17" spans="2:36" ht="21" customHeight="1" x14ac:dyDescent="0.2">
      <c r="B17" s="55"/>
      <c r="C17" s="56"/>
      <c r="D17" s="56"/>
      <c r="E17" s="57"/>
      <c r="F17" s="58"/>
      <c r="G17" s="52">
        <f>IF(B15&gt;40,(F16-G16),0)</f>
        <v>0</v>
      </c>
      <c r="H17" s="55"/>
      <c r="I17" s="56"/>
      <c r="J17" s="56"/>
      <c r="K17" s="56"/>
      <c r="L17" s="57"/>
      <c r="M17" s="58"/>
      <c r="N17" s="52">
        <f>IF(H15&gt;40,(M16-N16),0)</f>
        <v>0</v>
      </c>
      <c r="O17" s="55"/>
      <c r="P17" s="56"/>
      <c r="Q17" s="56"/>
      <c r="R17" s="56"/>
      <c r="S17" s="57"/>
      <c r="T17" s="58"/>
      <c r="U17" s="52">
        <f>IF(O15&gt;40,(T16-U16),0)</f>
        <v>0</v>
      </c>
      <c r="V17" s="55"/>
      <c r="W17" s="56"/>
      <c r="X17" s="56"/>
      <c r="Y17" s="56"/>
      <c r="Z17" s="57"/>
      <c r="AA17" s="58"/>
      <c r="AB17" s="52">
        <f>IF(V15&gt;40,(AA16-AB16),0)</f>
        <v>0</v>
      </c>
      <c r="AC17" s="55"/>
      <c r="AD17" s="56"/>
      <c r="AE17" s="56"/>
      <c r="AF17" s="59"/>
      <c r="AG17" s="60" t="s">
        <v>28</v>
      </c>
      <c r="AH17" s="40">
        <f>+G17+N17+U17+AB17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'August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'August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'August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'August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V15:AB15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G15"/>
    <mergeCell ref="H15:N15"/>
    <mergeCell ref="O15:U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3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October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SUM('September 2025'!AC9:AE9)</f>
        <v>0</v>
      </c>
      <c r="B9" s="38"/>
      <c r="C9" s="38"/>
      <c r="D9" s="38"/>
      <c r="E9" s="37"/>
      <c r="F9" s="37"/>
      <c r="G9" s="38"/>
      <c r="H9" s="38"/>
      <c r="I9" s="38"/>
      <c r="J9" s="38"/>
      <c r="K9" s="38"/>
      <c r="L9" s="37"/>
      <c r="M9" s="37"/>
      <c r="N9" s="38"/>
      <c r="O9" s="38"/>
      <c r="P9" s="38"/>
      <c r="Q9" s="38"/>
      <c r="R9" s="38"/>
      <c r="S9" s="37"/>
      <c r="T9" s="37"/>
      <c r="U9" s="38"/>
      <c r="V9" s="38"/>
      <c r="W9" s="38"/>
      <c r="X9" s="38"/>
      <c r="Y9" s="38"/>
      <c r="Z9" s="37"/>
      <c r="AA9" s="37"/>
      <c r="AB9" s="38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7"/>
      <c r="F10" s="37"/>
      <c r="G10" s="38"/>
      <c r="H10" s="38"/>
      <c r="I10" s="38"/>
      <c r="J10" s="38"/>
      <c r="K10" s="38"/>
      <c r="L10" s="37"/>
      <c r="M10" s="37"/>
      <c r="N10" s="38"/>
      <c r="O10" s="38"/>
      <c r="P10" s="38"/>
      <c r="Q10" s="38"/>
      <c r="R10" s="38"/>
      <c r="S10" s="37"/>
      <c r="T10" s="37"/>
      <c r="U10" s="38"/>
      <c r="V10" s="38"/>
      <c r="W10" s="38"/>
      <c r="X10" s="38"/>
      <c r="Y10" s="38"/>
      <c r="Z10" s="37"/>
      <c r="AA10" s="37"/>
      <c r="AB10" s="38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7"/>
      <c r="F11" s="37"/>
      <c r="G11" s="38"/>
      <c r="H11" s="38"/>
      <c r="I11" s="38"/>
      <c r="J11" s="38"/>
      <c r="K11" s="38"/>
      <c r="L11" s="37"/>
      <c r="M11" s="37"/>
      <c r="N11" s="38"/>
      <c r="O11" s="38"/>
      <c r="P11" s="38"/>
      <c r="Q11" s="38"/>
      <c r="R11" s="38"/>
      <c r="S11" s="37"/>
      <c r="T11" s="37"/>
      <c r="U11" s="38"/>
      <c r="V11" s="38"/>
      <c r="W11" s="38"/>
      <c r="X11" s="38"/>
      <c r="Y11" s="38"/>
      <c r="Z11" s="37"/>
      <c r="AA11" s="37"/>
      <c r="AB11" s="38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7"/>
      <c r="F12" s="37"/>
      <c r="G12" s="38"/>
      <c r="H12" s="38"/>
      <c r="I12" s="38"/>
      <c r="J12" s="38"/>
      <c r="K12" s="38"/>
      <c r="L12" s="37"/>
      <c r="M12" s="37"/>
      <c r="N12" s="38"/>
      <c r="O12" s="38"/>
      <c r="P12" s="38"/>
      <c r="Q12" s="38"/>
      <c r="R12" s="38"/>
      <c r="S12" s="37"/>
      <c r="T12" s="37"/>
      <c r="U12" s="38"/>
      <c r="V12" s="38"/>
      <c r="W12" s="38"/>
      <c r="X12" s="38"/>
      <c r="Y12" s="38"/>
      <c r="Z12" s="37"/>
      <c r="AA12" s="37"/>
      <c r="AB12" s="38"/>
      <c r="AC12" s="38"/>
      <c r="AD12" s="38"/>
      <c r="AE12" s="38"/>
      <c r="AF12" s="38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7"/>
      <c r="F13" s="37"/>
      <c r="G13" s="38"/>
      <c r="H13" s="38"/>
      <c r="I13" s="38"/>
      <c r="J13" s="38"/>
      <c r="K13" s="38"/>
      <c r="L13" s="37"/>
      <c r="M13" s="37"/>
      <c r="N13" s="38"/>
      <c r="O13" s="38"/>
      <c r="P13" s="38"/>
      <c r="Q13" s="38"/>
      <c r="R13" s="38"/>
      <c r="S13" s="37"/>
      <c r="T13" s="37"/>
      <c r="U13" s="38"/>
      <c r="V13" s="38"/>
      <c r="W13" s="38"/>
      <c r="X13" s="38"/>
      <c r="Y13" s="38"/>
      <c r="Z13" s="37"/>
      <c r="AA13" s="37"/>
      <c r="AB13" s="38"/>
      <c r="AC13" s="38"/>
      <c r="AD13" s="38"/>
      <c r="AE13" s="38"/>
      <c r="AF13" s="38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SUM(A9:E9)</f>
        <v>0</v>
      </c>
      <c r="C15" s="98"/>
      <c r="D15" s="98"/>
      <c r="E15" s="99"/>
      <c r="F15" s="97">
        <f>SUM(F9:L9)</f>
        <v>0</v>
      </c>
      <c r="G15" s="98"/>
      <c r="H15" s="98"/>
      <c r="I15" s="98"/>
      <c r="J15" s="98"/>
      <c r="K15" s="98"/>
      <c r="L15" s="99"/>
      <c r="M15" s="97">
        <f>SUM(M9:S9)</f>
        <v>0</v>
      </c>
      <c r="N15" s="98"/>
      <c r="O15" s="98"/>
      <c r="P15" s="98"/>
      <c r="Q15" s="98"/>
      <c r="R15" s="98"/>
      <c r="S15" s="99"/>
      <c r="T15" s="97">
        <f>SUM(T9:Z9)</f>
        <v>0</v>
      </c>
      <c r="U15" s="98"/>
      <c r="V15" s="98"/>
      <c r="W15" s="98"/>
      <c r="X15" s="98"/>
      <c r="Y15" s="98"/>
      <c r="Z15" s="99"/>
      <c r="AA15" s="69"/>
      <c r="AB15" s="45"/>
      <c r="AC15" s="45"/>
      <c r="AD15" s="45"/>
      <c r="AE15" s="45"/>
      <c r="AF15" s="70"/>
      <c r="AG15" s="46"/>
      <c r="AH15" s="47"/>
    </row>
    <row r="16" spans="1:34" ht="21" customHeight="1" x14ac:dyDescent="0.2">
      <c r="A16" s="9">
        <f>+B15-37.5</f>
        <v>-37.5</v>
      </c>
      <c r="B16" s="48"/>
      <c r="C16" s="50" t="s">
        <v>26</v>
      </c>
      <c r="D16" s="51">
        <f>+B15-37.5</f>
        <v>-37.5</v>
      </c>
      <c r="E16" s="52">
        <f>IF(B15&lt;=37.5,0, IF(B15&lt;=40,D16, IF(D17=0,2.5, IF(D17&gt;=D16,D16,D17))))</f>
        <v>0</v>
      </c>
      <c r="F16" s="48"/>
      <c r="G16" s="49"/>
      <c r="H16" s="49"/>
      <c r="I16" s="49"/>
      <c r="J16" s="50" t="s">
        <v>26</v>
      </c>
      <c r="K16" s="51">
        <f>+F15-37.5</f>
        <v>-37.5</v>
      </c>
      <c r="L16" s="52">
        <f>IF(F15&lt;=37.5,0, IF(F15&lt;=40,K16, IF(K17=0,2.5, IF(K17&gt;=K16,K16,K17))))</f>
        <v>0</v>
      </c>
      <c r="M16" s="48"/>
      <c r="N16" s="49"/>
      <c r="O16" s="49"/>
      <c r="P16" s="49"/>
      <c r="Q16" s="50" t="s">
        <v>26</v>
      </c>
      <c r="R16" s="51">
        <f>+M15-37.5</f>
        <v>-37.5</v>
      </c>
      <c r="S16" s="52">
        <f>IF(M15&lt;=37.5,0, IF(M15&lt;=40,R16, IF(R17=0,2.5, IF(R17&gt;=R16,R16,R17))))</f>
        <v>0</v>
      </c>
      <c r="T16" s="48"/>
      <c r="U16" s="49"/>
      <c r="V16" s="49"/>
      <c r="W16" s="49"/>
      <c r="X16" s="50" t="s">
        <v>26</v>
      </c>
      <c r="Y16" s="51">
        <f>+T15-37.5</f>
        <v>-37.5</v>
      </c>
      <c r="Z16" s="52">
        <f>IF(T15&lt;=37.5,0, IF(T15&lt;=40,Y16, IF(Y17=0,2.5, IF(Y17&gt;=Y16,Y16,Y17))))</f>
        <v>0</v>
      </c>
      <c r="AA16" s="63"/>
      <c r="AB16" s="64"/>
      <c r="AC16" s="64"/>
      <c r="AD16" s="64"/>
      <c r="AE16" s="49"/>
      <c r="AF16" s="53"/>
      <c r="AG16" s="54" t="s">
        <v>27</v>
      </c>
      <c r="AH16" s="40">
        <f>+E16+L16+S16+Z16</f>
        <v>0</v>
      </c>
    </row>
    <row r="17" spans="1:36" ht="21" customHeight="1" x14ac:dyDescent="0.2">
      <c r="A17" s="10"/>
      <c r="B17" s="55"/>
      <c r="C17" s="57"/>
      <c r="D17" s="58"/>
      <c r="E17" s="52">
        <f>IF(B15&gt;40,(D16-E16),0)</f>
        <v>0</v>
      </c>
      <c r="F17" s="55"/>
      <c r="G17" s="56"/>
      <c r="H17" s="56"/>
      <c r="I17" s="56"/>
      <c r="J17" s="57"/>
      <c r="K17" s="58"/>
      <c r="L17" s="52">
        <f>IF(F15&gt;40,(K16-L16),0)</f>
        <v>0</v>
      </c>
      <c r="M17" s="55"/>
      <c r="N17" s="56"/>
      <c r="O17" s="56"/>
      <c r="P17" s="56"/>
      <c r="Q17" s="57"/>
      <c r="R17" s="58"/>
      <c r="S17" s="52">
        <f>IF(M15&gt;40,(R16-S16),0)</f>
        <v>0</v>
      </c>
      <c r="T17" s="55"/>
      <c r="U17" s="56"/>
      <c r="V17" s="56"/>
      <c r="W17" s="56"/>
      <c r="X17" s="57"/>
      <c r="Y17" s="58"/>
      <c r="Z17" s="52">
        <f>IF(T15&gt;40,(Y16-Z16),0)</f>
        <v>0</v>
      </c>
      <c r="AA17" s="55"/>
      <c r="AB17" s="56"/>
      <c r="AC17" s="56"/>
      <c r="AD17" s="56"/>
      <c r="AE17" s="56"/>
      <c r="AF17" s="59"/>
      <c r="AG17" s="60" t="s">
        <v>28</v>
      </c>
      <c r="AH17" s="40">
        <f>+E17+L17+S17+Z17</f>
        <v>0</v>
      </c>
    </row>
    <row r="18" spans="1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20">
        <f>'September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21">
        <f>'September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20">
        <f>'September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21">
        <f>'September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Y18:AG19"/>
    <mergeCell ref="S18:S19"/>
    <mergeCell ref="T18:T19"/>
    <mergeCell ref="U18:U19"/>
    <mergeCell ref="V18:V19"/>
    <mergeCell ref="W18:W19"/>
    <mergeCell ref="X18:X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T15:Z15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E18:E19"/>
    <mergeCell ref="F18:F19"/>
    <mergeCell ref="G18:G19"/>
    <mergeCell ref="H18:H19"/>
    <mergeCell ref="I18:I19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E15"/>
    <mergeCell ref="F15:L15"/>
    <mergeCell ref="M15:S15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20:Q21"/>
    <mergeCell ref="B22:F22"/>
    <mergeCell ref="G22:I22"/>
    <mergeCell ref="J22:J23"/>
    <mergeCell ref="K22:K24"/>
  </mergeCells>
  <conditionalFormatting sqref="AJ18">
    <cfRule type="cellIs" dxfId="2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November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SUM('October 2025'!AA9:AF9)</f>
        <v>0</v>
      </c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37"/>
      <c r="AE9" s="37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37"/>
      <c r="AE10" s="37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37"/>
      <c r="AE11" s="37"/>
      <c r="AF11" s="6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37"/>
      <c r="AE12" s="37"/>
      <c r="AF12" s="6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37"/>
      <c r="AE13" s="37"/>
      <c r="AF13" s="6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>
        <f>SUM(X9:AD9)</f>
        <v>0</v>
      </c>
      <c r="Y15" s="98"/>
      <c r="Z15" s="98"/>
      <c r="AA15" s="98"/>
      <c r="AB15" s="98"/>
      <c r="AC15" s="98"/>
      <c r="AD15" s="99"/>
      <c r="AE15" s="163"/>
      <c r="AF15" s="164"/>
      <c r="AG15" s="46"/>
      <c r="AH15" s="47"/>
    </row>
    <row r="16" spans="1:34" ht="2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26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26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26</v>
      </c>
      <c r="V16" s="51">
        <f>+Q15-37.5</f>
        <v>-37.5</v>
      </c>
      <c r="W16" s="52">
        <f>IF(Q15&lt;=37.5,0, IF(Q15&lt;=40,V16, IF(V17=0,2.5, IF(V17&gt;=V16,V16,V17))))</f>
        <v>0</v>
      </c>
      <c r="X16" s="48"/>
      <c r="Y16" s="49"/>
      <c r="Z16" s="49"/>
      <c r="AA16" s="49"/>
      <c r="AB16" s="50" t="s">
        <v>26</v>
      </c>
      <c r="AC16" s="51">
        <f>+X15-37.5</f>
        <v>-37.5</v>
      </c>
      <c r="AD16" s="52">
        <f>IF(X15&lt;=37.5,0, IF(X15&lt;=40,AC16, IF(AC17=0,2.5, IF(AC17&gt;=AC16,AC16,AC17))))</f>
        <v>0</v>
      </c>
      <c r="AE16" s="165"/>
      <c r="AF16" s="166"/>
      <c r="AG16" s="54" t="s">
        <v>27</v>
      </c>
      <c r="AH16" s="40">
        <f>+B16+I16+P16+W16+AD16</f>
        <v>0</v>
      </c>
    </row>
    <row r="17" spans="2:36" ht="2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55"/>
      <c r="Y17" s="56"/>
      <c r="Z17" s="56"/>
      <c r="AA17" s="56"/>
      <c r="AB17" s="57"/>
      <c r="AC17" s="58"/>
      <c r="AD17" s="52">
        <f>IF(X15&gt;40,(AC16-AD16),0)</f>
        <v>0</v>
      </c>
      <c r="AE17" s="167"/>
      <c r="AF17" s="168"/>
      <c r="AG17" s="60" t="s">
        <v>28</v>
      </c>
      <c r="AH17" s="40">
        <f>+B17+I17+P17+W17+AD17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'October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'October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'October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'October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9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D15"/>
    <mergeCell ref="AE15:AF15"/>
    <mergeCell ref="AE16:AF16"/>
    <mergeCell ref="AE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</mergeCells>
  <conditionalFormatting sqref="AJ18">
    <cfRule type="cellIs" dxfId="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December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SUM('November 2025'!AE9)</f>
        <v>0</v>
      </c>
      <c r="B9" s="38"/>
      <c r="C9" s="38"/>
      <c r="D9" s="38"/>
      <c r="E9" s="38"/>
      <c r="F9" s="38"/>
      <c r="G9" s="37"/>
      <c r="H9" s="37"/>
      <c r="I9" s="38"/>
      <c r="J9" s="38"/>
      <c r="K9" s="38"/>
      <c r="L9" s="38"/>
      <c r="M9" s="38"/>
      <c r="N9" s="37"/>
      <c r="O9" s="37"/>
      <c r="P9" s="38"/>
      <c r="Q9" s="38"/>
      <c r="R9" s="38"/>
      <c r="S9" s="38"/>
      <c r="T9" s="38"/>
      <c r="U9" s="37"/>
      <c r="V9" s="37"/>
      <c r="W9" s="38"/>
      <c r="X9" s="38"/>
      <c r="Y9" s="38"/>
      <c r="Z9" s="38"/>
      <c r="AA9" s="38"/>
      <c r="AB9" s="37"/>
      <c r="AC9" s="37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8"/>
      <c r="G10" s="37"/>
      <c r="H10" s="37"/>
      <c r="I10" s="38"/>
      <c r="J10" s="38"/>
      <c r="K10" s="38"/>
      <c r="L10" s="38"/>
      <c r="M10" s="38"/>
      <c r="N10" s="37"/>
      <c r="O10" s="37"/>
      <c r="P10" s="38"/>
      <c r="Q10" s="38"/>
      <c r="R10" s="38"/>
      <c r="S10" s="38"/>
      <c r="T10" s="38"/>
      <c r="U10" s="37"/>
      <c r="V10" s="37"/>
      <c r="W10" s="38"/>
      <c r="X10" s="38"/>
      <c r="Y10" s="38"/>
      <c r="Z10" s="38"/>
      <c r="AA10" s="38"/>
      <c r="AB10" s="37"/>
      <c r="AC10" s="37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8"/>
      <c r="G11" s="37"/>
      <c r="H11" s="37"/>
      <c r="I11" s="38"/>
      <c r="J11" s="38"/>
      <c r="K11" s="38"/>
      <c r="L11" s="38"/>
      <c r="M11" s="38"/>
      <c r="N11" s="37"/>
      <c r="O11" s="37"/>
      <c r="P11" s="38"/>
      <c r="Q11" s="38"/>
      <c r="R11" s="38"/>
      <c r="S11" s="38"/>
      <c r="T11" s="38"/>
      <c r="U11" s="37"/>
      <c r="V11" s="37"/>
      <c r="W11" s="38"/>
      <c r="X11" s="38"/>
      <c r="Y11" s="38"/>
      <c r="Z11" s="38"/>
      <c r="AA11" s="38"/>
      <c r="AB11" s="37"/>
      <c r="AC11" s="37"/>
      <c r="AD11" s="38"/>
      <c r="AE11" s="38"/>
      <c r="AF11" s="38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8"/>
      <c r="F12" s="38"/>
      <c r="G12" s="37"/>
      <c r="H12" s="37"/>
      <c r="I12" s="38"/>
      <c r="J12" s="38"/>
      <c r="K12" s="38"/>
      <c r="L12" s="38"/>
      <c r="M12" s="38"/>
      <c r="N12" s="37"/>
      <c r="O12" s="37"/>
      <c r="P12" s="38"/>
      <c r="Q12" s="38"/>
      <c r="R12" s="38"/>
      <c r="S12" s="38"/>
      <c r="T12" s="38"/>
      <c r="U12" s="37"/>
      <c r="V12" s="37"/>
      <c r="W12" s="38"/>
      <c r="X12" s="38"/>
      <c r="Y12" s="38"/>
      <c r="Z12" s="38"/>
      <c r="AA12" s="38"/>
      <c r="AB12" s="37"/>
      <c r="AC12" s="37"/>
      <c r="AD12" s="38"/>
      <c r="AE12" s="38"/>
      <c r="AF12" s="38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8"/>
      <c r="G13" s="37"/>
      <c r="H13" s="37"/>
      <c r="I13" s="38"/>
      <c r="J13" s="38"/>
      <c r="K13" s="38"/>
      <c r="L13" s="38"/>
      <c r="M13" s="38"/>
      <c r="N13" s="37"/>
      <c r="O13" s="37"/>
      <c r="P13" s="38"/>
      <c r="Q13" s="38"/>
      <c r="R13" s="38"/>
      <c r="S13" s="38"/>
      <c r="T13" s="38"/>
      <c r="U13" s="37"/>
      <c r="V13" s="37"/>
      <c r="W13" s="38"/>
      <c r="X13" s="38"/>
      <c r="Y13" s="38"/>
      <c r="Z13" s="38"/>
      <c r="AA13" s="38"/>
      <c r="AB13" s="37"/>
      <c r="AC13" s="37"/>
      <c r="AD13" s="38"/>
      <c r="AE13" s="38"/>
      <c r="AF13" s="38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SUM(A9:G9)</f>
        <v>0</v>
      </c>
      <c r="C15" s="98"/>
      <c r="D15" s="98"/>
      <c r="E15" s="98"/>
      <c r="F15" s="98"/>
      <c r="G15" s="99"/>
      <c r="H15" s="97">
        <f>SUM(H9:N9)</f>
        <v>0</v>
      </c>
      <c r="I15" s="98"/>
      <c r="J15" s="98"/>
      <c r="K15" s="98"/>
      <c r="L15" s="98"/>
      <c r="M15" s="98"/>
      <c r="N15" s="99"/>
      <c r="O15" s="97">
        <f>SUM(O9:U9)</f>
        <v>0</v>
      </c>
      <c r="P15" s="98"/>
      <c r="Q15" s="98"/>
      <c r="R15" s="98"/>
      <c r="S15" s="98"/>
      <c r="T15" s="98"/>
      <c r="U15" s="99"/>
      <c r="V15" s="97">
        <f>SUM(V9:AB9)</f>
        <v>0</v>
      </c>
      <c r="W15" s="98"/>
      <c r="X15" s="98"/>
      <c r="Y15" s="98"/>
      <c r="Z15" s="98"/>
      <c r="AA15" s="98"/>
      <c r="AB15" s="99"/>
      <c r="AC15" s="45"/>
      <c r="AD15" s="45"/>
      <c r="AE15" s="45"/>
      <c r="AF15" s="70"/>
      <c r="AG15" s="46"/>
      <c r="AH15" s="47"/>
    </row>
    <row r="16" spans="1:34" ht="21" customHeight="1" x14ac:dyDescent="0.2">
      <c r="B16" s="48"/>
      <c r="C16" s="49"/>
      <c r="D16" s="49"/>
      <c r="E16" s="50" t="s">
        <v>26</v>
      </c>
      <c r="F16" s="51">
        <f>+B15-37.5</f>
        <v>-37.5</v>
      </c>
      <c r="G16" s="52">
        <f>IF(B15&lt;=37.5,0, IF(B15&lt;=40,F16, IF(F17=0,2.5, IF(F17&gt;=F16,F16,F17))))</f>
        <v>0</v>
      </c>
      <c r="H16" s="48"/>
      <c r="I16" s="49"/>
      <c r="J16" s="49"/>
      <c r="K16" s="49"/>
      <c r="L16" s="50" t="s">
        <v>26</v>
      </c>
      <c r="M16" s="51">
        <f>+H15-37.5</f>
        <v>-37.5</v>
      </c>
      <c r="N16" s="52">
        <f>IF(H15&lt;=37.5,0, IF(H15&lt;=40,M16, IF(M17=0,2.5, IF(M17&gt;=M16,M16,M17))))</f>
        <v>0</v>
      </c>
      <c r="O16" s="48"/>
      <c r="P16" s="49"/>
      <c r="Q16" s="49"/>
      <c r="R16" s="49"/>
      <c r="S16" s="50" t="s">
        <v>26</v>
      </c>
      <c r="T16" s="51">
        <f>+O15-37.5</f>
        <v>-37.5</v>
      </c>
      <c r="U16" s="52">
        <f>IF(O15&lt;=37.5,0, IF(O15&lt;=40,T16, IF(T17=0,2.5, IF(T17&gt;=T16,T16,T17))))</f>
        <v>0</v>
      </c>
      <c r="V16" s="48"/>
      <c r="W16" s="49"/>
      <c r="X16" s="49"/>
      <c r="Y16" s="49"/>
      <c r="Z16" s="50" t="s">
        <v>26</v>
      </c>
      <c r="AA16" s="51">
        <f>+V15-37.5</f>
        <v>-37.5</v>
      </c>
      <c r="AB16" s="52">
        <f>IF(V15&lt;=37.5,0, IF(V15&lt;=40,AA16, IF(AA17=0,2.5, IF(AA17&gt;=AA16,AA16,AA17))))</f>
        <v>0</v>
      </c>
      <c r="AC16" s="63"/>
      <c r="AD16" s="64"/>
      <c r="AE16" s="49"/>
      <c r="AF16" s="53"/>
      <c r="AG16" s="54" t="s">
        <v>27</v>
      </c>
      <c r="AH16" s="40">
        <f>+G16+N16+U16+AB16</f>
        <v>0</v>
      </c>
    </row>
    <row r="17" spans="2:36" ht="21" customHeight="1" x14ac:dyDescent="0.2">
      <c r="B17" s="55"/>
      <c r="C17" s="56"/>
      <c r="D17" s="56"/>
      <c r="E17" s="57"/>
      <c r="F17" s="58"/>
      <c r="G17" s="52">
        <f>IF(B15&gt;40,(F16-G16),0)</f>
        <v>0</v>
      </c>
      <c r="H17" s="55"/>
      <c r="I17" s="56"/>
      <c r="J17" s="56"/>
      <c r="K17" s="56"/>
      <c r="L17" s="57"/>
      <c r="M17" s="58"/>
      <c r="N17" s="52">
        <f>IF(H15&gt;40,(M16-N16),0)</f>
        <v>0</v>
      </c>
      <c r="O17" s="55"/>
      <c r="P17" s="56"/>
      <c r="Q17" s="56"/>
      <c r="R17" s="56"/>
      <c r="S17" s="57"/>
      <c r="T17" s="58"/>
      <c r="U17" s="52">
        <f>IF(O15&gt;40,(T16-U16),0)</f>
        <v>0</v>
      </c>
      <c r="V17" s="55"/>
      <c r="W17" s="56"/>
      <c r="X17" s="56"/>
      <c r="Y17" s="56"/>
      <c r="Z17" s="57"/>
      <c r="AA17" s="58"/>
      <c r="AB17" s="52">
        <f>IF(V15&gt;40,(AA16-AB16),0)</f>
        <v>0</v>
      </c>
      <c r="AC17" s="55"/>
      <c r="AD17" s="56"/>
      <c r="AE17" s="56"/>
      <c r="AF17" s="59"/>
      <c r="AG17" s="60" t="s">
        <v>28</v>
      </c>
      <c r="AH17" s="40">
        <f>+G17+N17+U17+AB17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'November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'November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'November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'November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V15:AB15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G15"/>
    <mergeCell ref="H15:N15"/>
    <mergeCell ref="O15:U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January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customHeight="1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56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4">
        <v>0</v>
      </c>
      <c r="B9" s="38"/>
      <c r="C9" s="38"/>
      <c r="D9" s="38"/>
      <c r="E9" s="37"/>
      <c r="F9" s="37"/>
      <c r="G9" s="38"/>
      <c r="H9" s="38"/>
      <c r="I9" s="38"/>
      <c r="J9" s="38"/>
      <c r="K9" s="38"/>
      <c r="L9" s="37"/>
      <c r="M9" s="37"/>
      <c r="N9" s="38"/>
      <c r="O9" s="38"/>
      <c r="P9" s="38"/>
      <c r="Q9" s="38"/>
      <c r="R9" s="38"/>
      <c r="S9" s="37"/>
      <c r="T9" s="37"/>
      <c r="U9" s="38"/>
      <c r="V9" s="38"/>
      <c r="W9" s="38"/>
      <c r="X9" s="38"/>
      <c r="Y9" s="38"/>
      <c r="Z9" s="37"/>
      <c r="AA9" s="37"/>
      <c r="AB9" s="38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7"/>
      <c r="F10" s="37"/>
      <c r="G10" s="38"/>
      <c r="H10" s="38"/>
      <c r="I10" s="38"/>
      <c r="J10" s="38"/>
      <c r="K10" s="38"/>
      <c r="L10" s="37"/>
      <c r="M10" s="37"/>
      <c r="N10" s="38"/>
      <c r="O10" s="38"/>
      <c r="P10" s="38"/>
      <c r="Q10" s="38"/>
      <c r="R10" s="38"/>
      <c r="S10" s="37"/>
      <c r="T10" s="37"/>
      <c r="U10" s="38"/>
      <c r="V10" s="38"/>
      <c r="W10" s="38"/>
      <c r="X10" s="38"/>
      <c r="Y10" s="38"/>
      <c r="Z10" s="37"/>
      <c r="AA10" s="37"/>
      <c r="AB10" s="38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7"/>
      <c r="F11" s="37"/>
      <c r="G11" s="38"/>
      <c r="H11" s="38"/>
      <c r="I11" s="38"/>
      <c r="J11" s="38"/>
      <c r="K11" s="38"/>
      <c r="L11" s="37"/>
      <c r="M11" s="37"/>
      <c r="N11" s="38"/>
      <c r="O11" s="38"/>
      <c r="P11" s="38"/>
      <c r="Q11" s="38"/>
      <c r="R11" s="38"/>
      <c r="S11" s="37"/>
      <c r="T11" s="37"/>
      <c r="U11" s="38"/>
      <c r="V11" s="38"/>
      <c r="W11" s="38"/>
      <c r="X11" s="38"/>
      <c r="Y11" s="38"/>
      <c r="Z11" s="37"/>
      <c r="AA11" s="37"/>
      <c r="AB11" s="38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7"/>
      <c r="F12" s="37"/>
      <c r="G12" s="38"/>
      <c r="H12" s="38"/>
      <c r="I12" s="38"/>
      <c r="J12" s="38"/>
      <c r="K12" s="38"/>
      <c r="L12" s="37"/>
      <c r="M12" s="37"/>
      <c r="N12" s="38"/>
      <c r="O12" s="38"/>
      <c r="P12" s="38"/>
      <c r="Q12" s="38"/>
      <c r="R12" s="38"/>
      <c r="S12" s="37"/>
      <c r="T12" s="37"/>
      <c r="U12" s="38"/>
      <c r="V12" s="38"/>
      <c r="W12" s="38"/>
      <c r="X12" s="38"/>
      <c r="Y12" s="38"/>
      <c r="Z12" s="37"/>
      <c r="AA12" s="37"/>
      <c r="AB12" s="38"/>
      <c r="AC12" s="38"/>
      <c r="AD12" s="38"/>
      <c r="AE12" s="38"/>
      <c r="AF12" s="38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7"/>
      <c r="F13" s="37"/>
      <c r="G13" s="38"/>
      <c r="H13" s="38"/>
      <c r="I13" s="38"/>
      <c r="J13" s="38"/>
      <c r="K13" s="38"/>
      <c r="L13" s="37"/>
      <c r="M13" s="37"/>
      <c r="N13" s="38"/>
      <c r="O13" s="38"/>
      <c r="P13" s="38"/>
      <c r="Q13" s="38"/>
      <c r="R13" s="38"/>
      <c r="S13" s="37"/>
      <c r="T13" s="37"/>
      <c r="U13" s="38"/>
      <c r="V13" s="38"/>
      <c r="W13" s="38"/>
      <c r="X13" s="38"/>
      <c r="Y13" s="38"/>
      <c r="Z13" s="37"/>
      <c r="AA13" s="37"/>
      <c r="AB13" s="38"/>
      <c r="AC13" s="38"/>
      <c r="AD13" s="38"/>
      <c r="AE13" s="38"/>
      <c r="AF13" s="38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SUM(A9:E9)</f>
        <v>0</v>
      </c>
      <c r="C15" s="98"/>
      <c r="D15" s="98"/>
      <c r="E15" s="99"/>
      <c r="F15" s="97">
        <f>SUM(F9:L9)</f>
        <v>0</v>
      </c>
      <c r="G15" s="98"/>
      <c r="H15" s="98"/>
      <c r="I15" s="98"/>
      <c r="J15" s="98"/>
      <c r="K15" s="98"/>
      <c r="L15" s="99"/>
      <c r="M15" s="97">
        <f>SUM(M9:S9)</f>
        <v>0</v>
      </c>
      <c r="N15" s="98"/>
      <c r="O15" s="98"/>
      <c r="P15" s="98"/>
      <c r="Q15" s="98"/>
      <c r="R15" s="98"/>
      <c r="S15" s="99"/>
      <c r="T15" s="97">
        <f>SUM(T9:Z9)</f>
        <v>0</v>
      </c>
      <c r="U15" s="98"/>
      <c r="V15" s="98"/>
      <c r="W15" s="98"/>
      <c r="X15" s="98"/>
      <c r="Y15" s="98"/>
      <c r="Z15" s="99"/>
      <c r="AA15" s="69"/>
      <c r="AB15" s="45"/>
      <c r="AC15" s="45"/>
      <c r="AD15" s="45"/>
      <c r="AE15" s="45"/>
      <c r="AF15" s="70"/>
      <c r="AG15" s="46"/>
      <c r="AH15" s="47"/>
    </row>
    <row r="16" spans="1:34" ht="21" customHeight="1" x14ac:dyDescent="0.2">
      <c r="A16" s="9">
        <f>+B15-37.5</f>
        <v>-37.5</v>
      </c>
      <c r="B16" s="48"/>
      <c r="C16" s="50" t="s">
        <v>26</v>
      </c>
      <c r="D16" s="51">
        <f>+B15-37.5</f>
        <v>-37.5</v>
      </c>
      <c r="E16" s="52">
        <f>IF(B15&lt;=37.5,0, IF(B15&lt;=40,D16, IF(D17=0,2.5, IF(D17&gt;=D16,D16,D17))))</f>
        <v>0</v>
      </c>
      <c r="F16" s="48"/>
      <c r="G16" s="49"/>
      <c r="H16" s="49"/>
      <c r="I16" s="49"/>
      <c r="J16" s="50" t="s">
        <v>26</v>
      </c>
      <c r="K16" s="51">
        <f>+F15-37.5</f>
        <v>-37.5</v>
      </c>
      <c r="L16" s="52">
        <f>IF(F15&lt;=37.5,0, IF(F15&lt;=40,K16, IF(K17=0,2.5, IF(K17&gt;=K16,K16,K17))))</f>
        <v>0</v>
      </c>
      <c r="M16" s="48"/>
      <c r="N16" s="49"/>
      <c r="O16" s="49"/>
      <c r="P16" s="49"/>
      <c r="Q16" s="50" t="s">
        <v>26</v>
      </c>
      <c r="R16" s="51">
        <f>+M15-37.5</f>
        <v>-37.5</v>
      </c>
      <c r="S16" s="52">
        <f>IF(M15&lt;=37.5,0, IF(M15&lt;=40,R16, IF(R17=0,2.5, IF(R17&gt;=R16,R16,R17))))</f>
        <v>0</v>
      </c>
      <c r="T16" s="48"/>
      <c r="U16" s="49"/>
      <c r="V16" s="49"/>
      <c r="W16" s="49"/>
      <c r="X16" s="50" t="s">
        <v>26</v>
      </c>
      <c r="Y16" s="51">
        <f>+T15-37.5</f>
        <v>-37.5</v>
      </c>
      <c r="Z16" s="52">
        <f>IF(T15&lt;=37.5,0, IF(T15&lt;=40,Y16, IF(Y17=0,2.5, IF(Y17&gt;=Y16,Y16,Y17))))</f>
        <v>0</v>
      </c>
      <c r="AA16" s="63"/>
      <c r="AB16" s="64"/>
      <c r="AC16" s="64"/>
      <c r="AD16" s="64"/>
      <c r="AE16" s="49"/>
      <c r="AF16" s="53"/>
      <c r="AG16" s="54" t="s">
        <v>27</v>
      </c>
      <c r="AH16" s="40">
        <f>+E16+L16+S16+Z16</f>
        <v>0</v>
      </c>
    </row>
    <row r="17" spans="1:36" ht="21" customHeight="1" x14ac:dyDescent="0.2">
      <c r="A17" s="10"/>
      <c r="B17" s="55"/>
      <c r="C17" s="57"/>
      <c r="D17" s="58"/>
      <c r="E17" s="52">
        <f>IF(B15&gt;40,(D16-E16),0)</f>
        <v>0</v>
      </c>
      <c r="F17" s="55"/>
      <c r="G17" s="56"/>
      <c r="H17" s="56"/>
      <c r="I17" s="56"/>
      <c r="J17" s="57"/>
      <c r="K17" s="58"/>
      <c r="L17" s="52">
        <f>IF(F15&gt;40,(K16-L16),0)</f>
        <v>0</v>
      </c>
      <c r="M17" s="55"/>
      <c r="N17" s="56"/>
      <c r="O17" s="56"/>
      <c r="P17" s="56"/>
      <c r="Q17" s="57"/>
      <c r="R17" s="58"/>
      <c r="S17" s="52">
        <f>IF(M15&gt;40,(R16-S16),0)</f>
        <v>0</v>
      </c>
      <c r="T17" s="55"/>
      <c r="U17" s="56"/>
      <c r="V17" s="56"/>
      <c r="W17" s="56"/>
      <c r="X17" s="57"/>
      <c r="Y17" s="58"/>
      <c r="Z17" s="52">
        <f>IF(T15&gt;40,(Y16-Z16),0)</f>
        <v>0</v>
      </c>
      <c r="AA17" s="55"/>
      <c r="AB17" s="56"/>
      <c r="AC17" s="56"/>
      <c r="AD17" s="56"/>
      <c r="AE17" s="56"/>
      <c r="AF17" s="59"/>
      <c r="AG17" s="60" t="s">
        <v>28</v>
      </c>
      <c r="AH17" s="40">
        <f>+E17+L17+S17+Z17</f>
        <v>0</v>
      </c>
    </row>
    <row r="18" spans="1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20">
        <f>Information!B7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21">
        <f>Information!B5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20">
        <f>Information!B8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21">
        <f>Information!B6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Y18:AG19"/>
    <mergeCell ref="S18:S19"/>
    <mergeCell ref="T18:T19"/>
    <mergeCell ref="U18:U19"/>
    <mergeCell ref="V18:V19"/>
    <mergeCell ref="W18:W19"/>
    <mergeCell ref="X18:X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T15:Z15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E18:E19"/>
    <mergeCell ref="F18:F19"/>
    <mergeCell ref="G18:G19"/>
    <mergeCell ref="H18:H19"/>
    <mergeCell ref="I18:I19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E15"/>
    <mergeCell ref="F15:L15"/>
    <mergeCell ref="M15:S15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20:Q21"/>
    <mergeCell ref="B22:F22"/>
    <mergeCell ref="G22:I22"/>
    <mergeCell ref="J22:J23"/>
    <mergeCell ref="K22:K24"/>
  </mergeCells>
  <conditionalFormatting sqref="AJ18">
    <cfRule type="cellIs" dxfId="1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February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customHeight="1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/>
      <c r="AE7" s="131"/>
      <c r="AF7" s="131"/>
      <c r="AG7" s="36"/>
      <c r="AH7" s="36"/>
    </row>
    <row r="8" spans="1:34" x14ac:dyDescent="0.2">
      <c r="A8" s="156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SUM('January 2025'!AA9:AF9)</f>
        <v>0</v>
      </c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71"/>
      <c r="AE9" s="85"/>
      <c r="AF9" s="72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61"/>
      <c r="AE10" s="86"/>
      <c r="AF10" s="62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74"/>
      <c r="AE11" s="87"/>
      <c r="AF11" s="75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74"/>
      <c r="AE12" s="87"/>
      <c r="AF12" s="75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74"/>
      <c r="AE13" s="87"/>
      <c r="AF13" s="75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/>
      <c r="Y15" s="98"/>
      <c r="Z15" s="98"/>
      <c r="AA15" s="98"/>
      <c r="AB15" s="98"/>
      <c r="AC15" s="98"/>
      <c r="AD15" s="98"/>
      <c r="AE15" s="98"/>
      <c r="AF15" s="99"/>
      <c r="AG15" s="46"/>
      <c r="AH15" s="47"/>
    </row>
    <row r="16" spans="1:34" ht="2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26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26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26</v>
      </c>
      <c r="V16" s="51">
        <f>+Q15-37.5</f>
        <v>-37.5</v>
      </c>
      <c r="W16" s="52">
        <f>IF(Q15&lt;=37.5,0, IF(Q15&lt;=40,V16, IF(V17=0,2.5, IF(V17&gt;=V16,V16,V17))))</f>
        <v>0</v>
      </c>
      <c r="X16" s="157"/>
      <c r="Y16" s="158"/>
      <c r="Z16" s="158"/>
      <c r="AA16" s="158"/>
      <c r="AB16" s="158"/>
      <c r="AC16" s="158"/>
      <c r="AD16" s="158"/>
      <c r="AE16" s="158"/>
      <c r="AF16" s="159"/>
      <c r="AG16" s="54" t="s">
        <v>27</v>
      </c>
      <c r="AH16" s="40">
        <f>+B16+I16+P16+W16</f>
        <v>0</v>
      </c>
    </row>
    <row r="17" spans="2:36" ht="2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160"/>
      <c r="Y17" s="161"/>
      <c r="Z17" s="161"/>
      <c r="AA17" s="161"/>
      <c r="AB17" s="161"/>
      <c r="AC17" s="161"/>
      <c r="AD17" s="161"/>
      <c r="AE17" s="161"/>
      <c r="AF17" s="162"/>
      <c r="AG17" s="60" t="s">
        <v>28</v>
      </c>
      <c r="AH17" s="40">
        <f>+B17+I17+P17+W17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'January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'January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'January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'January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8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F15"/>
    <mergeCell ref="X16:AF16"/>
    <mergeCell ref="X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</mergeCells>
  <conditionalFormatting sqref="AJ18">
    <cfRule type="cellIs" dxfId="1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March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SUM('February 2025'!X9:AC9)</f>
        <v>0</v>
      </c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37"/>
      <c r="AE9" s="37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37"/>
      <c r="AE10" s="37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37"/>
      <c r="AE11" s="37"/>
      <c r="AF11" s="38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37"/>
      <c r="AE12" s="37"/>
      <c r="AF12" s="38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37"/>
      <c r="AE13" s="37"/>
      <c r="AF13" s="38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>
        <f>SUM(X9:AD9)</f>
        <v>0</v>
      </c>
      <c r="Y15" s="98"/>
      <c r="Z15" s="98"/>
      <c r="AA15" s="98"/>
      <c r="AB15" s="98"/>
      <c r="AC15" s="98"/>
      <c r="AD15" s="99"/>
      <c r="AE15" s="163"/>
      <c r="AF15" s="164"/>
      <c r="AG15" s="46"/>
      <c r="AH15" s="47"/>
    </row>
    <row r="16" spans="1:34" ht="2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26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26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26</v>
      </c>
      <c r="V16" s="51">
        <f>+Q15-37.5</f>
        <v>-37.5</v>
      </c>
      <c r="W16" s="52">
        <f>IF(Q15&lt;=37.5,0, IF(Q15&lt;=40,V16, IF(V17=0,2.5, IF(V17&gt;=V16,V16,V17))))</f>
        <v>0</v>
      </c>
      <c r="X16" s="48"/>
      <c r="Y16" s="49"/>
      <c r="Z16" s="49"/>
      <c r="AA16" s="49"/>
      <c r="AB16" s="50" t="s">
        <v>26</v>
      </c>
      <c r="AC16" s="51">
        <f>+X15-37.5</f>
        <v>-37.5</v>
      </c>
      <c r="AD16" s="52">
        <f>IF(X15&lt;=37.5,0, IF(X15&lt;=40,AC16, IF(AC17=0,2.5, IF(AC17&gt;=AC16,AC16,AC17))))</f>
        <v>0</v>
      </c>
      <c r="AE16" s="165"/>
      <c r="AF16" s="166"/>
      <c r="AG16" s="54" t="s">
        <v>27</v>
      </c>
      <c r="AH16" s="40">
        <f>+B16+I16+P16+W16+AD16</f>
        <v>0</v>
      </c>
    </row>
    <row r="17" spans="2:36" ht="2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55"/>
      <c r="Y17" s="56"/>
      <c r="Z17" s="56"/>
      <c r="AA17" s="56"/>
      <c r="AB17" s="57"/>
      <c r="AC17" s="58"/>
      <c r="AD17" s="52">
        <f>IF(X15&gt;40,(AC16-AD16),0)</f>
        <v>0</v>
      </c>
      <c r="AE17" s="167"/>
      <c r="AF17" s="168"/>
      <c r="AG17" s="60" t="s">
        <v>28</v>
      </c>
      <c r="AH17" s="40">
        <f>+B17+I17+P17+W17+AD17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'February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'February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'February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'February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9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D15"/>
    <mergeCell ref="AE15:AF15"/>
    <mergeCell ref="AE16:AF16"/>
    <mergeCell ref="AE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</mergeCells>
  <conditionalFormatting sqref="AJ18">
    <cfRule type="cellIs" dxfId="9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April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SUM('March 2025'!AE9:AF9)</f>
        <v>0</v>
      </c>
      <c r="B9" s="38"/>
      <c r="C9" s="38"/>
      <c r="D9" s="38"/>
      <c r="E9" s="38"/>
      <c r="F9" s="37"/>
      <c r="G9" s="37"/>
      <c r="H9" s="38"/>
      <c r="I9" s="38"/>
      <c r="J9" s="38"/>
      <c r="K9" s="38"/>
      <c r="L9" s="38"/>
      <c r="M9" s="37"/>
      <c r="N9" s="37"/>
      <c r="O9" s="38"/>
      <c r="P9" s="38"/>
      <c r="Q9" s="38"/>
      <c r="R9" s="38"/>
      <c r="S9" s="38"/>
      <c r="T9" s="37"/>
      <c r="U9" s="37"/>
      <c r="V9" s="38"/>
      <c r="W9" s="38"/>
      <c r="X9" s="38"/>
      <c r="Y9" s="38"/>
      <c r="Z9" s="38"/>
      <c r="AA9" s="37"/>
      <c r="AB9" s="37"/>
      <c r="AC9" s="38"/>
      <c r="AD9" s="38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7"/>
      <c r="G10" s="37"/>
      <c r="H10" s="38"/>
      <c r="I10" s="38"/>
      <c r="J10" s="38"/>
      <c r="K10" s="38"/>
      <c r="L10" s="38"/>
      <c r="M10" s="37"/>
      <c r="N10" s="37"/>
      <c r="O10" s="38"/>
      <c r="P10" s="38"/>
      <c r="Q10" s="38"/>
      <c r="R10" s="38"/>
      <c r="S10" s="38"/>
      <c r="T10" s="37"/>
      <c r="U10" s="37"/>
      <c r="V10" s="38"/>
      <c r="W10" s="38"/>
      <c r="X10" s="38"/>
      <c r="Y10" s="38"/>
      <c r="Z10" s="38"/>
      <c r="AA10" s="37"/>
      <c r="AB10" s="37"/>
      <c r="AC10" s="38"/>
      <c r="AD10" s="38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7"/>
      <c r="G11" s="37"/>
      <c r="H11" s="38"/>
      <c r="I11" s="38"/>
      <c r="J11" s="38"/>
      <c r="K11" s="38"/>
      <c r="L11" s="38"/>
      <c r="M11" s="37"/>
      <c r="N11" s="37"/>
      <c r="O11" s="38"/>
      <c r="P11" s="38"/>
      <c r="Q11" s="38"/>
      <c r="R11" s="38"/>
      <c r="S11" s="38"/>
      <c r="T11" s="37"/>
      <c r="U11" s="37"/>
      <c r="V11" s="38"/>
      <c r="W11" s="38"/>
      <c r="X11" s="38"/>
      <c r="Y11" s="38"/>
      <c r="Z11" s="38"/>
      <c r="AA11" s="37"/>
      <c r="AB11" s="37"/>
      <c r="AC11" s="38"/>
      <c r="AD11" s="38"/>
      <c r="AE11" s="38"/>
      <c r="AF11" s="6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8"/>
      <c r="F12" s="37"/>
      <c r="G12" s="37"/>
      <c r="H12" s="38"/>
      <c r="I12" s="38"/>
      <c r="J12" s="38"/>
      <c r="K12" s="38"/>
      <c r="L12" s="38"/>
      <c r="M12" s="37"/>
      <c r="N12" s="37"/>
      <c r="O12" s="38"/>
      <c r="P12" s="38"/>
      <c r="Q12" s="38"/>
      <c r="R12" s="38"/>
      <c r="S12" s="38"/>
      <c r="T12" s="37"/>
      <c r="U12" s="37"/>
      <c r="V12" s="38"/>
      <c r="W12" s="38"/>
      <c r="X12" s="38"/>
      <c r="Y12" s="38"/>
      <c r="Z12" s="38"/>
      <c r="AA12" s="37"/>
      <c r="AB12" s="37"/>
      <c r="AC12" s="38"/>
      <c r="AD12" s="38"/>
      <c r="AE12" s="38"/>
      <c r="AF12" s="6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7"/>
      <c r="G13" s="37"/>
      <c r="H13" s="38"/>
      <c r="I13" s="38"/>
      <c r="J13" s="38"/>
      <c r="K13" s="38"/>
      <c r="L13" s="38"/>
      <c r="M13" s="37"/>
      <c r="N13" s="37"/>
      <c r="O13" s="38"/>
      <c r="P13" s="38"/>
      <c r="Q13" s="38"/>
      <c r="R13" s="38"/>
      <c r="S13" s="38"/>
      <c r="T13" s="37"/>
      <c r="U13" s="37"/>
      <c r="V13" s="38"/>
      <c r="W13" s="38"/>
      <c r="X13" s="38"/>
      <c r="Y13" s="38"/>
      <c r="Z13" s="38"/>
      <c r="AA13" s="37"/>
      <c r="AB13" s="37"/>
      <c r="AC13" s="38"/>
      <c r="AD13" s="38"/>
      <c r="AE13" s="38"/>
      <c r="AF13" s="6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SUM(A9:F9)</f>
        <v>0</v>
      </c>
      <c r="C15" s="98"/>
      <c r="D15" s="98"/>
      <c r="E15" s="98"/>
      <c r="F15" s="99"/>
      <c r="G15" s="97">
        <f>SUM(G9:M9)</f>
        <v>0</v>
      </c>
      <c r="H15" s="98"/>
      <c r="I15" s="98"/>
      <c r="J15" s="98"/>
      <c r="K15" s="98"/>
      <c r="L15" s="98"/>
      <c r="M15" s="99"/>
      <c r="N15" s="97">
        <f>SUM(N9:T9)</f>
        <v>0</v>
      </c>
      <c r="O15" s="98"/>
      <c r="P15" s="98"/>
      <c r="Q15" s="98"/>
      <c r="R15" s="98"/>
      <c r="S15" s="98"/>
      <c r="T15" s="99"/>
      <c r="U15" s="97">
        <f>SUM(U9:AA9)</f>
        <v>0</v>
      </c>
      <c r="V15" s="98"/>
      <c r="W15" s="98"/>
      <c r="X15" s="98"/>
      <c r="Y15" s="98"/>
      <c r="Z15" s="98"/>
      <c r="AA15" s="99"/>
      <c r="AB15" s="69"/>
      <c r="AC15" s="45"/>
      <c r="AD15" s="45"/>
      <c r="AE15" s="45"/>
      <c r="AF15" s="70"/>
      <c r="AG15" s="46"/>
      <c r="AH15" s="47"/>
    </row>
    <row r="16" spans="1:34" ht="21" customHeight="1" x14ac:dyDescent="0.2">
      <c r="A16" s="34"/>
      <c r="B16" s="48"/>
      <c r="C16" s="49"/>
      <c r="D16" s="50" t="s">
        <v>26</v>
      </c>
      <c r="E16" s="51">
        <f>+B15-37.5</f>
        <v>-37.5</v>
      </c>
      <c r="F16" s="52">
        <f>IF(B15&lt;=37.5,0, IF(B15&lt;=40,E16, IF(E17=0,2.5, IF(E17&gt;=E16,E16,E17))))</f>
        <v>0</v>
      </c>
      <c r="G16" s="48"/>
      <c r="H16" s="49"/>
      <c r="I16" s="49"/>
      <c r="J16" s="49"/>
      <c r="K16" s="50" t="s">
        <v>26</v>
      </c>
      <c r="L16" s="51">
        <f>+G15-37.5</f>
        <v>-37.5</v>
      </c>
      <c r="M16" s="52">
        <f>IF(G15&lt;=37.5,0, IF(G15&lt;=40,L16, IF(L17=0,2.5, IF(L17&gt;=L16,L16,L17))))</f>
        <v>0</v>
      </c>
      <c r="N16" s="48"/>
      <c r="O16" s="49"/>
      <c r="P16" s="49"/>
      <c r="Q16" s="49"/>
      <c r="R16" s="50" t="s">
        <v>26</v>
      </c>
      <c r="S16" s="51">
        <f>+N15-37.5</f>
        <v>-37.5</v>
      </c>
      <c r="T16" s="52">
        <f>IF(N15&lt;=37.5,0, IF(N15&lt;=40,S16, IF(S17=0,2.5, IF(S17&gt;=S16,S16,S17))))</f>
        <v>0</v>
      </c>
      <c r="U16" s="48"/>
      <c r="V16" s="49"/>
      <c r="W16" s="49"/>
      <c r="X16" s="49"/>
      <c r="Y16" s="50" t="s">
        <v>26</v>
      </c>
      <c r="Z16" s="51">
        <f>+U15-37.5</f>
        <v>-37.5</v>
      </c>
      <c r="AA16" s="52">
        <f>IF(U15&lt;=37.5,0, IF(U15&lt;=40,Z16, IF(Z17=0,2.5, IF(Z17&gt;=Z16,Z16,Z17))))</f>
        <v>0</v>
      </c>
      <c r="AB16" s="63"/>
      <c r="AC16" s="64"/>
      <c r="AD16" s="64"/>
      <c r="AE16" s="49"/>
      <c r="AF16" s="53"/>
      <c r="AG16" s="54" t="s">
        <v>27</v>
      </c>
      <c r="AH16" s="40">
        <f>+F16+M16+T16+AA16</f>
        <v>0</v>
      </c>
    </row>
    <row r="17" spans="1:36" ht="21" customHeight="1" x14ac:dyDescent="0.2">
      <c r="A17" s="35"/>
      <c r="B17" s="55"/>
      <c r="C17" s="56"/>
      <c r="D17" s="57"/>
      <c r="E17" s="58"/>
      <c r="F17" s="52">
        <f>IF(B15&gt;40,(E16-F16),0)</f>
        <v>0</v>
      </c>
      <c r="G17" s="55"/>
      <c r="H17" s="56"/>
      <c r="I17" s="56"/>
      <c r="J17" s="56"/>
      <c r="K17" s="57"/>
      <c r="L17" s="58"/>
      <c r="M17" s="52">
        <f>IF(G15&gt;40,(L16-M16),0)</f>
        <v>0</v>
      </c>
      <c r="N17" s="55"/>
      <c r="O17" s="56"/>
      <c r="P17" s="56"/>
      <c r="Q17" s="56"/>
      <c r="R17" s="57"/>
      <c r="S17" s="58"/>
      <c r="T17" s="52">
        <f>IF(N15&gt;40,(S16-T16),0)</f>
        <v>0</v>
      </c>
      <c r="U17" s="55"/>
      <c r="V17" s="56"/>
      <c r="W17" s="56"/>
      <c r="X17" s="56"/>
      <c r="Y17" s="57"/>
      <c r="Z17" s="58"/>
      <c r="AA17" s="52">
        <f>IF(U15&gt;40,(Z16-AA16),0)</f>
        <v>0</v>
      </c>
      <c r="AB17" s="55"/>
      <c r="AC17" s="56"/>
      <c r="AD17" s="56"/>
      <c r="AE17" s="56"/>
      <c r="AF17" s="59"/>
      <c r="AG17" s="60" t="s">
        <v>28</v>
      </c>
      <c r="AH17" s="40">
        <f>+F17+M17+T17+AA17</f>
        <v>0</v>
      </c>
    </row>
    <row r="18" spans="1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20">
        <f>'March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21">
        <f>'March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20">
        <f>'March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21">
        <f>'March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AE39:AG39"/>
    <mergeCell ref="T40:AB40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B18:B19"/>
    <mergeCell ref="C18:C19"/>
    <mergeCell ref="D18:D19"/>
    <mergeCell ref="E18:E19"/>
    <mergeCell ref="F18:F19"/>
    <mergeCell ref="G18:G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X18:X19"/>
    <mergeCell ref="Y18:AG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T39:AB39"/>
    <mergeCell ref="AC39:AD39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B15:F15"/>
    <mergeCell ref="G15:M15"/>
    <mergeCell ref="N15:T15"/>
    <mergeCell ref="U15:AA15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20:Q21"/>
    <mergeCell ref="B22:F22"/>
    <mergeCell ref="G22:I22"/>
    <mergeCell ref="J22:J23"/>
    <mergeCell ref="K22:K24"/>
    <mergeCell ref="T18:T19"/>
    <mergeCell ref="U18:U19"/>
    <mergeCell ref="V18:V19"/>
    <mergeCell ref="W18:W19"/>
  </mergeCells>
  <conditionalFormatting sqref="AJ18">
    <cfRule type="cellIs" dxfId="8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May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SUM('April 2025'!AB9:AE9)</f>
        <v>0</v>
      </c>
      <c r="B9" s="38"/>
      <c r="C9" s="38"/>
      <c r="D9" s="37"/>
      <c r="E9" s="37"/>
      <c r="F9" s="38"/>
      <c r="G9" s="38"/>
      <c r="H9" s="38"/>
      <c r="I9" s="38"/>
      <c r="J9" s="38"/>
      <c r="K9" s="37"/>
      <c r="L9" s="37"/>
      <c r="M9" s="38"/>
      <c r="N9" s="38"/>
      <c r="O9" s="38"/>
      <c r="P9" s="38"/>
      <c r="Q9" s="38"/>
      <c r="R9" s="37"/>
      <c r="S9" s="37"/>
      <c r="T9" s="38"/>
      <c r="U9" s="38"/>
      <c r="V9" s="38"/>
      <c r="W9" s="38"/>
      <c r="X9" s="38"/>
      <c r="Y9" s="37"/>
      <c r="Z9" s="37"/>
      <c r="AA9" s="38"/>
      <c r="AB9" s="38"/>
      <c r="AC9" s="38"/>
      <c r="AD9" s="38"/>
      <c r="AE9" s="38"/>
      <c r="AF9" s="37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7"/>
      <c r="E10" s="37"/>
      <c r="F10" s="38"/>
      <c r="G10" s="38"/>
      <c r="H10" s="38"/>
      <c r="I10" s="38"/>
      <c r="J10" s="38"/>
      <c r="K10" s="37"/>
      <c r="L10" s="37"/>
      <c r="M10" s="38"/>
      <c r="N10" s="38"/>
      <c r="O10" s="38"/>
      <c r="P10" s="38"/>
      <c r="Q10" s="38"/>
      <c r="R10" s="37"/>
      <c r="S10" s="37"/>
      <c r="T10" s="38"/>
      <c r="U10" s="38"/>
      <c r="V10" s="38"/>
      <c r="W10" s="38"/>
      <c r="X10" s="38"/>
      <c r="Y10" s="37"/>
      <c r="Z10" s="37"/>
      <c r="AA10" s="38"/>
      <c r="AB10" s="38"/>
      <c r="AC10" s="38"/>
      <c r="AD10" s="38"/>
      <c r="AE10" s="38"/>
      <c r="AF10" s="37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7"/>
      <c r="E11" s="37"/>
      <c r="F11" s="38"/>
      <c r="G11" s="38"/>
      <c r="H11" s="38"/>
      <c r="I11" s="38"/>
      <c r="J11" s="38"/>
      <c r="K11" s="37"/>
      <c r="L11" s="37"/>
      <c r="M11" s="38"/>
      <c r="N11" s="38"/>
      <c r="O11" s="38"/>
      <c r="P11" s="38"/>
      <c r="Q11" s="38"/>
      <c r="R11" s="37"/>
      <c r="S11" s="37"/>
      <c r="T11" s="38"/>
      <c r="U11" s="38"/>
      <c r="V11" s="38"/>
      <c r="W11" s="38"/>
      <c r="X11" s="38"/>
      <c r="Y11" s="37"/>
      <c r="Z11" s="37"/>
      <c r="AA11" s="38"/>
      <c r="AB11" s="38"/>
      <c r="AC11" s="38"/>
      <c r="AD11" s="38"/>
      <c r="AE11" s="38"/>
      <c r="AF11" s="3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7"/>
      <c r="E12" s="37"/>
      <c r="F12" s="38"/>
      <c r="G12" s="38"/>
      <c r="H12" s="38"/>
      <c r="I12" s="38"/>
      <c r="J12" s="38"/>
      <c r="K12" s="37"/>
      <c r="L12" s="37"/>
      <c r="M12" s="38"/>
      <c r="N12" s="38"/>
      <c r="O12" s="38"/>
      <c r="P12" s="38"/>
      <c r="Q12" s="38"/>
      <c r="R12" s="37"/>
      <c r="S12" s="37"/>
      <c r="T12" s="38"/>
      <c r="U12" s="38"/>
      <c r="V12" s="38"/>
      <c r="W12" s="38"/>
      <c r="X12" s="38"/>
      <c r="Y12" s="37"/>
      <c r="Z12" s="37"/>
      <c r="AA12" s="38"/>
      <c r="AB12" s="38"/>
      <c r="AC12" s="38"/>
      <c r="AD12" s="38"/>
      <c r="AE12" s="38"/>
      <c r="AF12" s="3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7"/>
      <c r="E13" s="37"/>
      <c r="F13" s="38"/>
      <c r="G13" s="38"/>
      <c r="H13" s="38"/>
      <c r="I13" s="38"/>
      <c r="J13" s="38"/>
      <c r="K13" s="37"/>
      <c r="L13" s="37"/>
      <c r="M13" s="38"/>
      <c r="N13" s="38"/>
      <c r="O13" s="38"/>
      <c r="P13" s="38"/>
      <c r="Q13" s="38"/>
      <c r="R13" s="37"/>
      <c r="S13" s="37"/>
      <c r="T13" s="38"/>
      <c r="U13" s="38"/>
      <c r="V13" s="38"/>
      <c r="W13" s="38"/>
      <c r="X13" s="38"/>
      <c r="Y13" s="37"/>
      <c r="Z13" s="37"/>
      <c r="AA13" s="38"/>
      <c r="AB13" s="38"/>
      <c r="AC13" s="38"/>
      <c r="AD13" s="38"/>
      <c r="AE13" s="38"/>
      <c r="AF13" s="3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SUM(A9:D9)</f>
        <v>0</v>
      </c>
      <c r="C15" s="98"/>
      <c r="D15" s="99"/>
      <c r="E15" s="97">
        <f>SUM(E9:K9)</f>
        <v>0</v>
      </c>
      <c r="F15" s="98"/>
      <c r="G15" s="98"/>
      <c r="H15" s="98"/>
      <c r="I15" s="98"/>
      <c r="J15" s="98"/>
      <c r="K15" s="99"/>
      <c r="L15" s="97">
        <f>SUM(L9:R9)</f>
        <v>0</v>
      </c>
      <c r="M15" s="98"/>
      <c r="N15" s="98"/>
      <c r="O15" s="98"/>
      <c r="P15" s="98"/>
      <c r="Q15" s="98"/>
      <c r="R15" s="99"/>
      <c r="S15" s="97">
        <f>SUM(S9:Y9)</f>
        <v>0</v>
      </c>
      <c r="T15" s="98"/>
      <c r="U15" s="98"/>
      <c r="V15" s="98"/>
      <c r="W15" s="98"/>
      <c r="X15" s="98"/>
      <c r="Y15" s="99"/>
      <c r="Z15" s="97">
        <f>SUM(Z9:AF9)</f>
        <v>0</v>
      </c>
      <c r="AA15" s="98"/>
      <c r="AB15" s="98"/>
      <c r="AC15" s="98"/>
      <c r="AD15" s="98"/>
      <c r="AE15" s="98"/>
      <c r="AF15" s="99"/>
      <c r="AG15" s="46"/>
      <c r="AH15" s="47"/>
    </row>
    <row r="16" spans="1:34" ht="21" customHeight="1" x14ac:dyDescent="0.2">
      <c r="B16" s="76" t="s">
        <v>26</v>
      </c>
      <c r="C16" s="51">
        <f>+B15-37.5</f>
        <v>-37.5</v>
      </c>
      <c r="D16" s="52">
        <f>IF(B15&lt;=37.5,0, IF(B15&lt;=40,C16, IF(C17=0,2.5, IF(C17&gt;=C16,C16,C17))))</f>
        <v>0</v>
      </c>
      <c r="E16" s="48"/>
      <c r="F16" s="49"/>
      <c r="G16" s="49"/>
      <c r="H16" s="49"/>
      <c r="I16" s="50" t="s">
        <v>26</v>
      </c>
      <c r="J16" s="51">
        <f>+E15-37.5</f>
        <v>-37.5</v>
      </c>
      <c r="K16" s="52">
        <f>IF(E15&lt;=37.5,0, IF(E15&lt;=40,J16, IF(J17=0,2.5, IF(J17&gt;=J16,J16,J17))))</f>
        <v>0</v>
      </c>
      <c r="L16" s="48"/>
      <c r="M16" s="49"/>
      <c r="N16" s="49"/>
      <c r="O16" s="49"/>
      <c r="P16" s="50" t="s">
        <v>26</v>
      </c>
      <c r="Q16" s="51">
        <f>+L15-37.5</f>
        <v>-37.5</v>
      </c>
      <c r="R16" s="52">
        <f>IF(L15&lt;=37.5,0, IF(L15&lt;=40,Q16, IF(Q17=0,2.5, IF(Q17&gt;=Q16,Q16,Q17))))</f>
        <v>0</v>
      </c>
      <c r="S16" s="48"/>
      <c r="T16" s="49"/>
      <c r="U16" s="49"/>
      <c r="V16" s="49"/>
      <c r="W16" s="50" t="s">
        <v>26</v>
      </c>
      <c r="X16" s="51">
        <f>+S15-37.5</f>
        <v>-37.5</v>
      </c>
      <c r="Y16" s="52">
        <f>IF(S15&lt;=37.5,0, IF(S15&lt;=40,X16, IF(X17=0,2.5, IF(X17&gt;=X16,X16,X17))))</f>
        <v>0</v>
      </c>
      <c r="Z16" s="48"/>
      <c r="AA16" s="49"/>
      <c r="AB16" s="49"/>
      <c r="AC16" s="49"/>
      <c r="AD16" s="50" t="s">
        <v>26</v>
      </c>
      <c r="AE16" s="51">
        <f>+Z15-37.5</f>
        <v>-37.5</v>
      </c>
      <c r="AF16" s="52">
        <f>IF(Z15&lt;=37.5,0, IF(Z15&lt;=40,AE16, IF(AE17=0,2.5, IF(AE17&gt;=AE16,AE16,AE17))))</f>
        <v>0</v>
      </c>
      <c r="AG16" s="54" t="s">
        <v>27</v>
      </c>
      <c r="AH16" s="40">
        <f>+D16+K16+R16+Y16+AF16</f>
        <v>0</v>
      </c>
    </row>
    <row r="17" spans="2:36" ht="21" customHeight="1" x14ac:dyDescent="0.2">
      <c r="B17" s="77"/>
      <c r="C17" s="58"/>
      <c r="D17" s="52">
        <f>IF(B15&gt;40,(C16-D16),0)</f>
        <v>0</v>
      </c>
      <c r="E17" s="55"/>
      <c r="F17" s="56"/>
      <c r="G17" s="56"/>
      <c r="H17" s="56"/>
      <c r="I17" s="57"/>
      <c r="J17" s="58"/>
      <c r="K17" s="52">
        <f>IF(E15&gt;40,(J16-K16),0)</f>
        <v>0</v>
      </c>
      <c r="L17" s="55"/>
      <c r="M17" s="56"/>
      <c r="N17" s="56"/>
      <c r="O17" s="56"/>
      <c r="P17" s="57"/>
      <c r="Q17" s="58"/>
      <c r="R17" s="52">
        <f>IF(L15&gt;40,(Q16-R16),0)</f>
        <v>0</v>
      </c>
      <c r="S17" s="55"/>
      <c r="T17" s="56"/>
      <c r="U17" s="56"/>
      <c r="V17" s="56"/>
      <c r="W17" s="57"/>
      <c r="X17" s="58"/>
      <c r="Y17" s="52">
        <f>IF(S15&gt;40,(X16-Y16),0)</f>
        <v>0</v>
      </c>
      <c r="Z17" s="55"/>
      <c r="AA17" s="56"/>
      <c r="AB17" s="56"/>
      <c r="AC17" s="56"/>
      <c r="AD17" s="57"/>
      <c r="AE17" s="58"/>
      <c r="AF17" s="52">
        <f>IF(Z15&gt;40,(AE16-AF16),0)</f>
        <v>0</v>
      </c>
      <c r="AG17" s="60" t="s">
        <v>28</v>
      </c>
      <c r="AH17" s="40">
        <f>+D17+K17+R17+Y17+AF17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'April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'April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'April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'April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7">
    <mergeCell ref="S15:Y15"/>
    <mergeCell ref="Z15:AF15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D15"/>
    <mergeCell ref="E15:K15"/>
    <mergeCell ref="L15:R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7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June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3"/>
      <c r="AH8" s="13" t="s">
        <v>4</v>
      </c>
    </row>
    <row r="9" spans="1:34" ht="21" customHeight="1" x14ac:dyDescent="0.2">
      <c r="A9" s="11">
        <v>0</v>
      </c>
      <c r="B9" s="37"/>
      <c r="C9" s="38"/>
      <c r="D9" s="38"/>
      <c r="E9" s="38"/>
      <c r="F9" s="38"/>
      <c r="G9" s="38"/>
      <c r="H9" s="37"/>
      <c r="I9" s="37"/>
      <c r="J9" s="38"/>
      <c r="K9" s="38"/>
      <c r="L9" s="38"/>
      <c r="M9" s="38"/>
      <c r="N9" s="38"/>
      <c r="O9" s="37"/>
      <c r="P9" s="37"/>
      <c r="Q9" s="38"/>
      <c r="R9" s="38"/>
      <c r="S9" s="38"/>
      <c r="T9" s="38"/>
      <c r="U9" s="38"/>
      <c r="V9" s="37"/>
      <c r="W9" s="37"/>
      <c r="X9" s="38"/>
      <c r="Y9" s="38"/>
      <c r="Z9" s="38"/>
      <c r="AA9" s="38"/>
      <c r="AB9" s="38"/>
      <c r="AC9" s="37"/>
      <c r="AD9" s="37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8"/>
      <c r="D10" s="38"/>
      <c r="E10" s="38"/>
      <c r="F10" s="38"/>
      <c r="G10" s="38"/>
      <c r="H10" s="37"/>
      <c r="I10" s="37"/>
      <c r="J10" s="38"/>
      <c r="K10" s="38"/>
      <c r="L10" s="38"/>
      <c r="M10" s="38"/>
      <c r="N10" s="38"/>
      <c r="O10" s="37"/>
      <c r="P10" s="37"/>
      <c r="Q10" s="38"/>
      <c r="R10" s="38"/>
      <c r="S10" s="38"/>
      <c r="T10" s="38"/>
      <c r="U10" s="38"/>
      <c r="V10" s="37"/>
      <c r="W10" s="37"/>
      <c r="X10" s="38"/>
      <c r="Y10" s="38"/>
      <c r="Z10" s="38"/>
      <c r="AA10" s="38"/>
      <c r="AB10" s="38"/>
      <c r="AC10" s="37"/>
      <c r="AD10" s="37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8"/>
      <c r="D11" s="38"/>
      <c r="E11" s="38"/>
      <c r="F11" s="38"/>
      <c r="G11" s="38"/>
      <c r="H11" s="37"/>
      <c r="I11" s="37"/>
      <c r="J11" s="38"/>
      <c r="K11" s="38"/>
      <c r="L11" s="38"/>
      <c r="M11" s="38"/>
      <c r="N11" s="38"/>
      <c r="O11" s="37"/>
      <c r="P11" s="37"/>
      <c r="Q11" s="38"/>
      <c r="R11" s="38"/>
      <c r="S11" s="38"/>
      <c r="T11" s="38"/>
      <c r="U11" s="38"/>
      <c r="V11" s="37"/>
      <c r="W11" s="37"/>
      <c r="X11" s="38"/>
      <c r="Y11" s="38"/>
      <c r="Z11" s="38"/>
      <c r="AA11" s="38"/>
      <c r="AB11" s="38"/>
      <c r="AC11" s="37"/>
      <c r="AD11" s="37"/>
      <c r="AE11" s="38"/>
      <c r="AF11" s="6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7"/>
      <c r="C12" s="38"/>
      <c r="D12" s="38"/>
      <c r="E12" s="38"/>
      <c r="F12" s="38"/>
      <c r="G12" s="38"/>
      <c r="H12" s="37"/>
      <c r="I12" s="37"/>
      <c r="J12" s="38"/>
      <c r="K12" s="38"/>
      <c r="L12" s="38"/>
      <c r="M12" s="38"/>
      <c r="N12" s="38"/>
      <c r="O12" s="37"/>
      <c r="P12" s="37"/>
      <c r="Q12" s="38"/>
      <c r="R12" s="38"/>
      <c r="S12" s="38"/>
      <c r="T12" s="38"/>
      <c r="U12" s="38"/>
      <c r="V12" s="37"/>
      <c r="W12" s="37"/>
      <c r="X12" s="38"/>
      <c r="Y12" s="38"/>
      <c r="Z12" s="38"/>
      <c r="AA12" s="38"/>
      <c r="AB12" s="38"/>
      <c r="AC12" s="37"/>
      <c r="AD12" s="37"/>
      <c r="AE12" s="38"/>
      <c r="AF12" s="6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7"/>
      <c r="C13" s="38"/>
      <c r="D13" s="38"/>
      <c r="E13" s="38"/>
      <c r="F13" s="38"/>
      <c r="G13" s="38"/>
      <c r="H13" s="37"/>
      <c r="I13" s="37"/>
      <c r="J13" s="38"/>
      <c r="K13" s="38"/>
      <c r="L13" s="38"/>
      <c r="M13" s="38"/>
      <c r="N13" s="38"/>
      <c r="O13" s="37"/>
      <c r="P13" s="37"/>
      <c r="Q13" s="38"/>
      <c r="R13" s="38"/>
      <c r="S13" s="38"/>
      <c r="T13" s="38"/>
      <c r="U13" s="38"/>
      <c r="V13" s="37"/>
      <c r="W13" s="37"/>
      <c r="X13" s="38"/>
      <c r="Y13" s="38"/>
      <c r="Z13" s="38"/>
      <c r="AA13" s="38"/>
      <c r="AB13" s="38"/>
      <c r="AC13" s="37"/>
      <c r="AD13" s="37"/>
      <c r="AE13" s="38"/>
      <c r="AF13" s="6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SUM(B9:H9)</f>
        <v>0</v>
      </c>
      <c r="C15" s="98"/>
      <c r="D15" s="98"/>
      <c r="E15" s="98"/>
      <c r="F15" s="98"/>
      <c r="G15" s="98"/>
      <c r="H15" s="99"/>
      <c r="I15" s="97">
        <f>SUM(I9:O9)</f>
        <v>0</v>
      </c>
      <c r="J15" s="98"/>
      <c r="K15" s="98"/>
      <c r="L15" s="98"/>
      <c r="M15" s="98"/>
      <c r="N15" s="98"/>
      <c r="O15" s="99"/>
      <c r="P15" s="97">
        <f>SUM(P9:V9)</f>
        <v>0</v>
      </c>
      <c r="Q15" s="98"/>
      <c r="R15" s="98"/>
      <c r="S15" s="98"/>
      <c r="T15" s="98"/>
      <c r="U15" s="98"/>
      <c r="V15" s="99"/>
      <c r="W15" s="97">
        <f>SUM(W9:AC9)</f>
        <v>0</v>
      </c>
      <c r="X15" s="98"/>
      <c r="Y15" s="98"/>
      <c r="Z15" s="98"/>
      <c r="AA15" s="98"/>
      <c r="AB15" s="98"/>
      <c r="AC15" s="99"/>
      <c r="AD15" s="45"/>
      <c r="AE15" s="45"/>
      <c r="AF15" s="70"/>
      <c r="AG15" s="46"/>
      <c r="AH15" s="47"/>
    </row>
    <row r="16" spans="1:34" ht="21" customHeight="1" x14ac:dyDescent="0.2">
      <c r="A16" s="80">
        <f>+B15-37.5</f>
        <v>-37.5</v>
      </c>
      <c r="B16" s="48"/>
      <c r="C16" s="49"/>
      <c r="D16" s="49"/>
      <c r="E16" s="49"/>
      <c r="F16" s="50" t="s">
        <v>26</v>
      </c>
      <c r="G16" s="51">
        <f>+B15-37.5</f>
        <v>-37.5</v>
      </c>
      <c r="H16" s="52">
        <f>IF(B15&lt;=37.5,0, IF(B15&lt;=40,G16, IF(G17=0,2.5, IF(G17&gt;=G16,G16,G17))))</f>
        <v>0</v>
      </c>
      <c r="I16" s="48"/>
      <c r="J16" s="49"/>
      <c r="K16" s="49"/>
      <c r="L16" s="49"/>
      <c r="M16" s="50" t="s">
        <v>26</v>
      </c>
      <c r="N16" s="51">
        <f>+I15-37.5</f>
        <v>-37.5</v>
      </c>
      <c r="O16" s="52">
        <f>IF(I15&lt;=37.5,0, IF(I15&lt;=40,N16, IF(N17=0,2.5, IF(N17&gt;=N16,N16,N17))))</f>
        <v>0</v>
      </c>
      <c r="P16" s="48"/>
      <c r="Q16" s="49"/>
      <c r="R16" s="49"/>
      <c r="S16" s="49"/>
      <c r="T16" s="50" t="s">
        <v>26</v>
      </c>
      <c r="U16" s="51">
        <f>+P15-37.5</f>
        <v>-37.5</v>
      </c>
      <c r="V16" s="52">
        <f>IF(P15&lt;=37.5,0, IF(P15&lt;=40,U16, IF(U17=0,2.5, IF(U17&gt;=U16,U16,U17))))</f>
        <v>0</v>
      </c>
      <c r="W16" s="48"/>
      <c r="X16" s="49"/>
      <c r="Y16" s="49"/>
      <c r="Z16" s="49"/>
      <c r="AA16" s="50" t="s">
        <v>26</v>
      </c>
      <c r="AB16" s="51">
        <f>+W15-37.5</f>
        <v>-37.5</v>
      </c>
      <c r="AC16" s="52">
        <f>IF(W15&lt;=37.5,0, IF(W15&lt;=40,AB16, IF(AB17=0,2.5, IF(AB17&gt;=AB16,AB16,AB17))))</f>
        <v>0</v>
      </c>
      <c r="AD16" s="49"/>
      <c r="AE16" s="49"/>
      <c r="AF16" s="53"/>
      <c r="AG16" s="54" t="s">
        <v>27</v>
      </c>
      <c r="AH16" s="40">
        <f>+H16+O16+V16+AC16</f>
        <v>0</v>
      </c>
    </row>
    <row r="17" spans="2:36" ht="21" customHeight="1" x14ac:dyDescent="0.2">
      <c r="B17" s="55"/>
      <c r="C17" s="56"/>
      <c r="D17" s="56"/>
      <c r="E17" s="56"/>
      <c r="F17" s="57"/>
      <c r="G17" s="58"/>
      <c r="H17" s="52">
        <f>IF(B15&gt;40,(G16-H16),0)</f>
        <v>0</v>
      </c>
      <c r="I17" s="55"/>
      <c r="J17" s="56"/>
      <c r="K17" s="56"/>
      <c r="L17" s="56"/>
      <c r="M17" s="57"/>
      <c r="N17" s="58"/>
      <c r="O17" s="52">
        <f>IF(I15&gt;40,(N16-O16),0)</f>
        <v>0</v>
      </c>
      <c r="P17" s="55"/>
      <c r="Q17" s="56"/>
      <c r="R17" s="56"/>
      <c r="S17" s="56"/>
      <c r="T17" s="57"/>
      <c r="U17" s="58"/>
      <c r="V17" s="52">
        <f>IF(P15&gt;40,(U16-V16),0)</f>
        <v>0</v>
      </c>
      <c r="W17" s="55"/>
      <c r="X17" s="56"/>
      <c r="Y17" s="56"/>
      <c r="Z17" s="56"/>
      <c r="AA17" s="57"/>
      <c r="AB17" s="58"/>
      <c r="AC17" s="52">
        <f>IF(W15&gt;40,(AB16-AC16),0)</f>
        <v>0</v>
      </c>
      <c r="AD17" s="56"/>
      <c r="AE17" s="56"/>
      <c r="AF17" s="59"/>
      <c r="AG17" s="60" t="s">
        <v>28</v>
      </c>
      <c r="AH17" s="40">
        <f>+H17+O17+V17+AC17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'May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'May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'May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'May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G7:G8"/>
    <mergeCell ref="H7:H8"/>
    <mergeCell ref="I7:I8"/>
    <mergeCell ref="J7:J8"/>
    <mergeCell ref="K7:K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L7:L8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G22:I22"/>
    <mergeCell ref="J22:J23"/>
    <mergeCell ref="K22:K24"/>
    <mergeCell ref="L22:Q25"/>
    <mergeCell ref="B23:F23"/>
    <mergeCell ref="G23:I23"/>
    <mergeCell ref="B24:G24"/>
    <mergeCell ref="H24:J24"/>
    <mergeCell ref="T18:T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W15:AC15"/>
    <mergeCell ref="B33:G33"/>
    <mergeCell ref="H33:J33"/>
    <mergeCell ref="K33:Q33"/>
    <mergeCell ref="B34:H34"/>
    <mergeCell ref="I34:K34"/>
    <mergeCell ref="L34:Q34"/>
    <mergeCell ref="B15:H15"/>
    <mergeCell ref="I15:O15"/>
    <mergeCell ref="P15:V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</mergeCells>
  <conditionalFormatting sqref="AJ18">
    <cfRule type="cellIs" dxfId="6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July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SUM('June 2025'!AD9:AE9)</f>
        <v>0</v>
      </c>
      <c r="B9" s="38"/>
      <c r="C9" s="38"/>
      <c r="D9" s="38"/>
      <c r="E9" s="38"/>
      <c r="F9" s="37"/>
      <c r="G9" s="37"/>
      <c r="H9" s="38"/>
      <c r="I9" s="38"/>
      <c r="J9" s="38"/>
      <c r="K9" s="38"/>
      <c r="L9" s="38"/>
      <c r="M9" s="37"/>
      <c r="N9" s="37"/>
      <c r="O9" s="38"/>
      <c r="P9" s="38"/>
      <c r="Q9" s="38"/>
      <c r="R9" s="38"/>
      <c r="S9" s="38"/>
      <c r="T9" s="37"/>
      <c r="U9" s="37"/>
      <c r="V9" s="38"/>
      <c r="W9" s="38"/>
      <c r="X9" s="38"/>
      <c r="Y9" s="38"/>
      <c r="Z9" s="38"/>
      <c r="AA9" s="37"/>
      <c r="AB9" s="37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7"/>
      <c r="G10" s="37"/>
      <c r="H10" s="38"/>
      <c r="I10" s="38"/>
      <c r="J10" s="38"/>
      <c r="K10" s="38"/>
      <c r="L10" s="38"/>
      <c r="M10" s="37"/>
      <c r="N10" s="37"/>
      <c r="O10" s="38"/>
      <c r="P10" s="38"/>
      <c r="Q10" s="38"/>
      <c r="R10" s="38"/>
      <c r="S10" s="38"/>
      <c r="T10" s="37"/>
      <c r="U10" s="37"/>
      <c r="V10" s="38"/>
      <c r="W10" s="38"/>
      <c r="X10" s="38"/>
      <c r="Y10" s="38"/>
      <c r="Z10" s="38"/>
      <c r="AA10" s="37"/>
      <c r="AB10" s="37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7"/>
      <c r="G11" s="37"/>
      <c r="H11" s="38"/>
      <c r="I11" s="38"/>
      <c r="J11" s="38"/>
      <c r="K11" s="38"/>
      <c r="L11" s="38"/>
      <c r="M11" s="37"/>
      <c r="N11" s="37"/>
      <c r="O11" s="38"/>
      <c r="P11" s="38"/>
      <c r="Q11" s="38"/>
      <c r="R11" s="38"/>
      <c r="S11" s="38"/>
      <c r="T11" s="37"/>
      <c r="U11" s="37"/>
      <c r="V11" s="38"/>
      <c r="W11" s="38"/>
      <c r="X11" s="38"/>
      <c r="Y11" s="38"/>
      <c r="Z11" s="38"/>
      <c r="AA11" s="37"/>
      <c r="AB11" s="37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8"/>
      <c r="D12" s="38"/>
      <c r="E12" s="38"/>
      <c r="F12" s="37"/>
      <c r="G12" s="37"/>
      <c r="H12" s="38"/>
      <c r="I12" s="38"/>
      <c r="J12" s="38"/>
      <c r="K12" s="38"/>
      <c r="L12" s="38"/>
      <c r="M12" s="37"/>
      <c r="N12" s="37"/>
      <c r="O12" s="38"/>
      <c r="P12" s="38"/>
      <c r="Q12" s="38"/>
      <c r="R12" s="38"/>
      <c r="S12" s="38"/>
      <c r="T12" s="37"/>
      <c r="U12" s="37"/>
      <c r="V12" s="38"/>
      <c r="W12" s="38"/>
      <c r="X12" s="38"/>
      <c r="Y12" s="38"/>
      <c r="Z12" s="38"/>
      <c r="AA12" s="37"/>
      <c r="AB12" s="37"/>
      <c r="AC12" s="38"/>
      <c r="AD12" s="38"/>
      <c r="AE12" s="38"/>
      <c r="AF12" s="38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7"/>
      <c r="G13" s="37"/>
      <c r="H13" s="38"/>
      <c r="I13" s="38"/>
      <c r="J13" s="38"/>
      <c r="K13" s="38"/>
      <c r="L13" s="38"/>
      <c r="M13" s="37"/>
      <c r="N13" s="37"/>
      <c r="O13" s="38"/>
      <c r="P13" s="38"/>
      <c r="Q13" s="38"/>
      <c r="R13" s="38"/>
      <c r="S13" s="38"/>
      <c r="T13" s="37"/>
      <c r="U13" s="37"/>
      <c r="V13" s="38"/>
      <c r="W13" s="38"/>
      <c r="X13" s="38"/>
      <c r="Y13" s="38"/>
      <c r="Z13" s="38"/>
      <c r="AA13" s="37"/>
      <c r="AB13" s="37"/>
      <c r="AC13" s="38"/>
      <c r="AD13" s="38"/>
      <c r="AE13" s="38"/>
      <c r="AF13" s="38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SUM(A9:F9)</f>
        <v>0</v>
      </c>
      <c r="C15" s="98"/>
      <c r="D15" s="98"/>
      <c r="E15" s="98"/>
      <c r="F15" s="99"/>
      <c r="G15" s="97">
        <f>SUM(G9:M9)</f>
        <v>0</v>
      </c>
      <c r="H15" s="98"/>
      <c r="I15" s="98"/>
      <c r="J15" s="98"/>
      <c r="K15" s="98"/>
      <c r="L15" s="98"/>
      <c r="M15" s="99"/>
      <c r="N15" s="97">
        <f>SUM(N9:T9)</f>
        <v>0</v>
      </c>
      <c r="O15" s="98"/>
      <c r="P15" s="98"/>
      <c r="Q15" s="98"/>
      <c r="R15" s="98"/>
      <c r="S15" s="98"/>
      <c r="T15" s="99"/>
      <c r="U15" s="97">
        <f>SUM(U9:AA9)</f>
        <v>0</v>
      </c>
      <c r="V15" s="98"/>
      <c r="W15" s="98"/>
      <c r="X15" s="98"/>
      <c r="Y15" s="98"/>
      <c r="Z15" s="98"/>
      <c r="AA15" s="99"/>
      <c r="AB15" s="69"/>
      <c r="AC15" s="45"/>
      <c r="AD15" s="45"/>
      <c r="AE15" s="45"/>
      <c r="AF15" s="70"/>
      <c r="AG15" s="46"/>
      <c r="AH15" s="47"/>
    </row>
    <row r="16" spans="1:34" ht="21" customHeight="1" x14ac:dyDescent="0.2">
      <c r="A16" s="34"/>
      <c r="B16" s="48"/>
      <c r="C16" s="49"/>
      <c r="D16" s="50" t="s">
        <v>26</v>
      </c>
      <c r="E16" s="51">
        <f>+B15-37.5</f>
        <v>-37.5</v>
      </c>
      <c r="F16" s="52">
        <f>IF(B15&lt;=37.5,0, IF(B15&lt;=40,E16, IF(E17=0,2.5, IF(E17&gt;=E16,E16,E17))))</f>
        <v>0</v>
      </c>
      <c r="G16" s="48"/>
      <c r="H16" s="49"/>
      <c r="I16" s="49"/>
      <c r="J16" s="49"/>
      <c r="K16" s="50" t="s">
        <v>26</v>
      </c>
      <c r="L16" s="51">
        <f>+G15-37.5</f>
        <v>-37.5</v>
      </c>
      <c r="M16" s="52">
        <f>IF(G15&lt;=37.5,0, IF(G15&lt;=40,L16, IF(L17=0,2.5, IF(L17&gt;=L16,L16,L17))))</f>
        <v>0</v>
      </c>
      <c r="N16" s="48"/>
      <c r="O16" s="49"/>
      <c r="P16" s="49"/>
      <c r="Q16" s="49"/>
      <c r="R16" s="50" t="s">
        <v>26</v>
      </c>
      <c r="S16" s="51">
        <f>+N15-37.5</f>
        <v>-37.5</v>
      </c>
      <c r="T16" s="52">
        <f>IF(N15&lt;=37.5,0, IF(N15&lt;=40,S16, IF(S17=0,2.5, IF(S17&gt;=S16,S16,S17))))</f>
        <v>0</v>
      </c>
      <c r="U16" s="48"/>
      <c r="V16" s="49"/>
      <c r="W16" s="49"/>
      <c r="X16" s="49"/>
      <c r="Y16" s="50" t="s">
        <v>26</v>
      </c>
      <c r="Z16" s="51">
        <f>+U15-37.5</f>
        <v>-37.5</v>
      </c>
      <c r="AA16" s="52">
        <f>IF(U15&lt;=37.5,0, IF(U15&lt;=40,Z16, IF(Z17=0,2.5, IF(Z17&gt;=Z16,Z16,Z17))))</f>
        <v>0</v>
      </c>
      <c r="AB16" s="63"/>
      <c r="AC16" s="64"/>
      <c r="AD16" s="64"/>
      <c r="AE16" s="49"/>
      <c r="AF16" s="53"/>
      <c r="AG16" s="54" t="s">
        <v>27</v>
      </c>
      <c r="AH16" s="40">
        <f>+F16+M16+T16+AA16</f>
        <v>0</v>
      </c>
    </row>
    <row r="17" spans="1:36" ht="21" customHeight="1" x14ac:dyDescent="0.2">
      <c r="A17" s="35"/>
      <c r="B17" s="55"/>
      <c r="C17" s="56"/>
      <c r="D17" s="57"/>
      <c r="E17" s="58"/>
      <c r="F17" s="52">
        <f>IF(B15&gt;40,(E16-F16),0)</f>
        <v>0</v>
      </c>
      <c r="G17" s="55"/>
      <c r="H17" s="56"/>
      <c r="I17" s="56"/>
      <c r="J17" s="56"/>
      <c r="K17" s="57"/>
      <c r="L17" s="58"/>
      <c r="M17" s="52">
        <f>IF(G15&gt;40,(L16-M16),0)</f>
        <v>0</v>
      </c>
      <c r="N17" s="55"/>
      <c r="O17" s="56"/>
      <c r="P17" s="56"/>
      <c r="Q17" s="56"/>
      <c r="R17" s="57"/>
      <c r="S17" s="58"/>
      <c r="T17" s="52">
        <f>IF(N15&gt;40,(S16-T16),0)</f>
        <v>0</v>
      </c>
      <c r="U17" s="55"/>
      <c r="V17" s="56"/>
      <c r="W17" s="56"/>
      <c r="X17" s="56"/>
      <c r="Y17" s="57"/>
      <c r="Z17" s="58"/>
      <c r="AA17" s="52">
        <f>IF(U15&gt;40,(Z16-AA16),0)</f>
        <v>0</v>
      </c>
      <c r="AB17" s="55"/>
      <c r="AC17" s="56"/>
      <c r="AD17" s="56"/>
      <c r="AE17" s="56"/>
      <c r="AF17" s="59"/>
      <c r="AG17" s="60" t="s">
        <v>28</v>
      </c>
      <c r="AH17" s="40">
        <f>+F17+M17+T17+AA17</f>
        <v>0</v>
      </c>
    </row>
    <row r="18" spans="1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20">
        <f>'June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21">
        <f>'June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20">
        <f>'June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21">
        <f>'June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6">
    <mergeCell ref="AE39:AG39"/>
    <mergeCell ref="T40:AB40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B18:B19"/>
    <mergeCell ref="C18:C19"/>
    <mergeCell ref="D18:D19"/>
    <mergeCell ref="E18:E19"/>
    <mergeCell ref="F18:F19"/>
    <mergeCell ref="G18:G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X18:X19"/>
    <mergeCell ref="Y18:AG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T39:AB39"/>
    <mergeCell ref="AC39:AD39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B15:F15"/>
    <mergeCell ref="G15:M15"/>
    <mergeCell ref="N15:T15"/>
    <mergeCell ref="U15:AA15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20:Q21"/>
    <mergeCell ref="B22:F22"/>
    <mergeCell ref="G22:I22"/>
    <mergeCell ref="J22:J23"/>
    <mergeCell ref="K22:K24"/>
    <mergeCell ref="T18:T19"/>
    <mergeCell ref="U18:U19"/>
    <mergeCell ref="V18:V19"/>
    <mergeCell ref="W18:W19"/>
  </mergeCells>
  <conditionalFormatting sqref="AJ18">
    <cfRule type="cellIs" dxfId="5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August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 t="s">
        <v>25</v>
      </c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>
        <f>SUM('July 2025'!AB9:AF9)</f>
        <v>0</v>
      </c>
      <c r="B9" s="38"/>
      <c r="C9" s="37"/>
      <c r="D9" s="37"/>
      <c r="E9" s="38"/>
      <c r="F9" s="38"/>
      <c r="G9" s="38"/>
      <c r="H9" s="38"/>
      <c r="I9" s="38"/>
      <c r="J9" s="37"/>
      <c r="K9" s="37"/>
      <c r="L9" s="38"/>
      <c r="M9" s="38"/>
      <c r="N9" s="38"/>
      <c r="O9" s="38"/>
      <c r="P9" s="38"/>
      <c r="Q9" s="37"/>
      <c r="R9" s="37"/>
      <c r="S9" s="38"/>
      <c r="T9" s="38"/>
      <c r="U9" s="38"/>
      <c r="V9" s="38"/>
      <c r="W9" s="38"/>
      <c r="X9" s="37"/>
      <c r="Y9" s="37"/>
      <c r="Z9" s="38"/>
      <c r="AA9" s="38"/>
      <c r="AB9" s="38"/>
      <c r="AC9" s="38"/>
      <c r="AD9" s="38"/>
      <c r="AE9" s="37"/>
      <c r="AF9" s="37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7"/>
      <c r="D10" s="37"/>
      <c r="E10" s="38"/>
      <c r="F10" s="38"/>
      <c r="G10" s="38"/>
      <c r="H10" s="38"/>
      <c r="I10" s="38"/>
      <c r="J10" s="37"/>
      <c r="K10" s="37"/>
      <c r="L10" s="38"/>
      <c r="M10" s="38"/>
      <c r="N10" s="38"/>
      <c r="O10" s="38"/>
      <c r="P10" s="38"/>
      <c r="Q10" s="37"/>
      <c r="R10" s="37"/>
      <c r="S10" s="38"/>
      <c r="T10" s="38"/>
      <c r="U10" s="38"/>
      <c r="V10" s="38"/>
      <c r="W10" s="38"/>
      <c r="X10" s="37"/>
      <c r="Y10" s="37"/>
      <c r="Z10" s="38"/>
      <c r="AA10" s="38"/>
      <c r="AB10" s="38"/>
      <c r="AC10" s="38"/>
      <c r="AD10" s="38"/>
      <c r="AE10" s="37"/>
      <c r="AF10" s="37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7"/>
      <c r="D11" s="37"/>
      <c r="E11" s="38"/>
      <c r="F11" s="38"/>
      <c r="G11" s="38"/>
      <c r="H11" s="38"/>
      <c r="I11" s="38"/>
      <c r="J11" s="37"/>
      <c r="K11" s="37"/>
      <c r="L11" s="38"/>
      <c r="M11" s="38"/>
      <c r="N11" s="38"/>
      <c r="O11" s="38"/>
      <c r="P11" s="38"/>
      <c r="Q11" s="37"/>
      <c r="R11" s="37"/>
      <c r="S11" s="38"/>
      <c r="T11" s="38"/>
      <c r="U11" s="38"/>
      <c r="V11" s="38"/>
      <c r="W11" s="38"/>
      <c r="X11" s="37"/>
      <c r="Y11" s="37"/>
      <c r="Z11" s="38"/>
      <c r="AA11" s="38"/>
      <c r="AB11" s="38"/>
      <c r="AC11" s="38"/>
      <c r="AD11" s="38"/>
      <c r="AE11" s="37"/>
      <c r="AF11" s="37"/>
      <c r="AG11" s="42" t="s">
        <v>7</v>
      </c>
      <c r="AH11" s="40">
        <f>SUM(B11:AF11)</f>
        <v>0</v>
      </c>
    </row>
    <row r="12" spans="1:34" ht="21" customHeight="1" x14ac:dyDescent="0.2">
      <c r="A12" s="4"/>
      <c r="B12" s="38"/>
      <c r="C12" s="37"/>
      <c r="D12" s="37"/>
      <c r="E12" s="38"/>
      <c r="F12" s="38"/>
      <c r="G12" s="38"/>
      <c r="H12" s="38"/>
      <c r="I12" s="38"/>
      <c r="J12" s="37"/>
      <c r="K12" s="37"/>
      <c r="L12" s="38"/>
      <c r="M12" s="38"/>
      <c r="N12" s="38"/>
      <c r="O12" s="38"/>
      <c r="P12" s="38"/>
      <c r="Q12" s="37"/>
      <c r="R12" s="37"/>
      <c r="S12" s="38"/>
      <c r="T12" s="38"/>
      <c r="U12" s="38"/>
      <c r="V12" s="38"/>
      <c r="W12" s="38"/>
      <c r="X12" s="37"/>
      <c r="Y12" s="37"/>
      <c r="Z12" s="38"/>
      <c r="AA12" s="38"/>
      <c r="AB12" s="38"/>
      <c r="AC12" s="38"/>
      <c r="AD12" s="38"/>
      <c r="AE12" s="37"/>
      <c r="AF12" s="37"/>
      <c r="AG12" s="42" t="s">
        <v>50</v>
      </c>
      <c r="AH12" s="40">
        <f>SUM(B12:AF12)</f>
        <v>0</v>
      </c>
    </row>
    <row r="13" spans="1:34" ht="21" customHeight="1" x14ac:dyDescent="0.2">
      <c r="A13" s="4"/>
      <c r="B13" s="38"/>
      <c r="C13" s="37"/>
      <c r="D13" s="37"/>
      <c r="E13" s="38"/>
      <c r="F13" s="38"/>
      <c r="G13" s="38"/>
      <c r="H13" s="38"/>
      <c r="I13" s="38"/>
      <c r="J13" s="37"/>
      <c r="K13" s="37"/>
      <c r="L13" s="38"/>
      <c r="M13" s="38"/>
      <c r="N13" s="38"/>
      <c r="O13" s="38"/>
      <c r="P13" s="38"/>
      <c r="Q13" s="37"/>
      <c r="R13" s="37"/>
      <c r="S13" s="38"/>
      <c r="T13" s="38"/>
      <c r="U13" s="38"/>
      <c r="V13" s="38"/>
      <c r="W13" s="38"/>
      <c r="X13" s="37"/>
      <c r="Y13" s="37"/>
      <c r="Z13" s="38"/>
      <c r="AA13" s="38"/>
      <c r="AB13" s="38"/>
      <c r="AC13" s="38"/>
      <c r="AD13" s="38"/>
      <c r="AE13" s="37"/>
      <c r="AF13" s="37"/>
      <c r="AG13" s="20" t="s">
        <v>51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customHeight="1" x14ac:dyDescent="0.2">
      <c r="A15" s="24" t="s">
        <v>48</v>
      </c>
      <c r="B15" s="97">
        <f>SUM(A9:C9)</f>
        <v>0</v>
      </c>
      <c r="C15" s="99"/>
      <c r="D15" s="97">
        <f>SUM(D9:J9)</f>
        <v>0</v>
      </c>
      <c r="E15" s="98"/>
      <c r="F15" s="98"/>
      <c r="G15" s="98"/>
      <c r="H15" s="98"/>
      <c r="I15" s="98"/>
      <c r="J15" s="99"/>
      <c r="K15" s="97">
        <f>SUM(K9:Q9)</f>
        <v>0</v>
      </c>
      <c r="L15" s="98"/>
      <c r="M15" s="98"/>
      <c r="N15" s="98"/>
      <c r="O15" s="98"/>
      <c r="P15" s="98"/>
      <c r="Q15" s="99"/>
      <c r="R15" s="97">
        <f>SUM(R9:X9)</f>
        <v>0</v>
      </c>
      <c r="S15" s="98"/>
      <c r="T15" s="98"/>
      <c r="U15" s="98"/>
      <c r="V15" s="98"/>
      <c r="W15" s="98"/>
      <c r="X15" s="99"/>
      <c r="Y15" s="97">
        <f>SUM(Y9:AE9)</f>
        <v>0</v>
      </c>
      <c r="Z15" s="98"/>
      <c r="AA15" s="98"/>
      <c r="AB15" s="98"/>
      <c r="AC15" s="98"/>
      <c r="AD15" s="98"/>
      <c r="AE15" s="99"/>
      <c r="AF15" s="70"/>
      <c r="AG15" s="46"/>
      <c r="AH15" s="47"/>
    </row>
    <row r="16" spans="1:34" ht="21" customHeight="1" x14ac:dyDescent="0.2">
      <c r="B16" s="81">
        <f>+B15-37.5</f>
        <v>-37.5</v>
      </c>
      <c r="C16" s="52">
        <f>IF(B15&lt;=37.5,0, IF(B15&lt;=40,B16, IF(B17=0,2.5, IF(B17&gt;=B16,B16,B17))))</f>
        <v>0</v>
      </c>
      <c r="D16" s="48"/>
      <c r="E16" s="49"/>
      <c r="F16" s="49"/>
      <c r="G16" s="49"/>
      <c r="H16" s="50" t="s">
        <v>26</v>
      </c>
      <c r="I16" s="51">
        <f>+D15-37.5</f>
        <v>-37.5</v>
      </c>
      <c r="J16" s="52">
        <f>IF(D15&lt;=37.5,0, IF(D15&lt;=40,I16, IF(I17=0,2.5, IF(I17&gt;=I16,I16,I17))))</f>
        <v>0</v>
      </c>
      <c r="K16" s="48"/>
      <c r="L16" s="49"/>
      <c r="M16" s="49"/>
      <c r="N16" s="49"/>
      <c r="O16" s="50" t="s">
        <v>26</v>
      </c>
      <c r="P16" s="51">
        <f>+K15-37.5</f>
        <v>-37.5</v>
      </c>
      <c r="Q16" s="52">
        <f>IF(K15&lt;=37.5,0, IF(K15&lt;=40,P16, IF(P17=0,2.5, IF(P17&gt;=P16,P16,P17))))</f>
        <v>0</v>
      </c>
      <c r="R16" s="48"/>
      <c r="S16" s="49"/>
      <c r="T16" s="49"/>
      <c r="U16" s="49"/>
      <c r="V16" s="50" t="s">
        <v>26</v>
      </c>
      <c r="W16" s="51">
        <f>+R15-37.5</f>
        <v>-37.5</v>
      </c>
      <c r="X16" s="52">
        <f>IF(R15&lt;=37.5,0, IF(R15&lt;=40,W16, IF(W17=0,2.5, IF(W17&gt;=W16,W16,W17))))</f>
        <v>0</v>
      </c>
      <c r="Y16" s="48"/>
      <c r="Z16" s="49"/>
      <c r="AA16" s="49"/>
      <c r="AB16" s="49"/>
      <c r="AC16" s="50" t="s">
        <v>26</v>
      </c>
      <c r="AD16" s="51">
        <f>+Y15-37.5</f>
        <v>-37.5</v>
      </c>
      <c r="AE16" s="52">
        <f>IF(Y15&lt;=37.5,0, IF(Y15&lt;=40,AD16, IF(AD17=0,2.5, IF(AD17&gt;=AD16,AD16,AD17))))</f>
        <v>0</v>
      </c>
      <c r="AF16" s="65"/>
      <c r="AG16" s="54" t="s">
        <v>27</v>
      </c>
      <c r="AH16" s="40">
        <f>+C16+J16+Q16+X16+AE16</f>
        <v>0</v>
      </c>
    </row>
    <row r="17" spans="2:36" ht="21" customHeight="1" x14ac:dyDescent="0.2">
      <c r="B17" s="82"/>
      <c r="C17" s="52">
        <f>IF(B15&gt;40,(B16-C16),0)</f>
        <v>0</v>
      </c>
      <c r="D17" s="55"/>
      <c r="E17" s="56"/>
      <c r="F17" s="56"/>
      <c r="G17" s="56"/>
      <c r="H17" s="57"/>
      <c r="I17" s="58"/>
      <c r="J17" s="52">
        <f>IF(D15&gt;40,(I16-J16),0)</f>
        <v>0</v>
      </c>
      <c r="K17" s="55"/>
      <c r="L17" s="56"/>
      <c r="M17" s="56"/>
      <c r="N17" s="56"/>
      <c r="O17" s="57"/>
      <c r="P17" s="58"/>
      <c r="Q17" s="52">
        <f>IF(K15&gt;40,(P16-Q16),0)</f>
        <v>0</v>
      </c>
      <c r="R17" s="55"/>
      <c r="S17" s="56"/>
      <c r="T17" s="56"/>
      <c r="U17" s="56"/>
      <c r="V17" s="57"/>
      <c r="W17" s="58"/>
      <c r="X17" s="52">
        <f>IF(R15&gt;40,(W16-X16),0)</f>
        <v>0</v>
      </c>
      <c r="Y17" s="55"/>
      <c r="Z17" s="56"/>
      <c r="AA17" s="56"/>
      <c r="AB17" s="56"/>
      <c r="AC17" s="57"/>
      <c r="AD17" s="58"/>
      <c r="AE17" s="52">
        <f>IF(Y15&gt;40,(AD16-AE16),0)</f>
        <v>0</v>
      </c>
      <c r="AF17" s="67"/>
      <c r="AG17" s="60" t="s">
        <v>28</v>
      </c>
      <c r="AH17" s="40">
        <f>+C17+J17+Q17+X17+AE17</f>
        <v>0</v>
      </c>
    </row>
    <row r="18" spans="2:36" ht="2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14" t="s">
        <v>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20">
        <f>'July 2025'!M26</f>
        <v>0</v>
      </c>
      <c r="H22" s="120"/>
      <c r="I22" s="120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21">
        <f>'July 2025'!G23</f>
        <v>0</v>
      </c>
      <c r="H23" s="121"/>
      <c r="I23" s="121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6" t="s">
        <v>13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10">
        <f>IF((H24-I25)&lt;=(G23*24),(H24-I25),G23*24)</f>
        <v>0</v>
      </c>
      <c r="N26" s="110"/>
      <c r="O26" s="110"/>
      <c r="P26" s="110"/>
      <c r="Q26" s="30"/>
      <c r="R26" s="111" t="str">
        <f>IF(M26&gt;=(G23*24),"MAX"," ")</f>
        <v>MAX</v>
      </c>
      <c r="S26" s="10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2"/>
      <c r="N27" s="112"/>
      <c r="O27" s="112"/>
      <c r="P27" s="112"/>
      <c r="Q27" s="113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14" t="s">
        <v>14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20">
        <f>'July 2025'!M36</f>
        <v>0</v>
      </c>
      <c r="H31" s="120"/>
      <c r="I31" s="120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21">
        <f>'July 2025'!G32</f>
        <v>0</v>
      </c>
      <c r="H32" s="121"/>
      <c r="I32" s="121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1" t="s">
        <v>20</v>
      </c>
      <c r="AD39" s="101"/>
      <c r="AE39" s="100"/>
      <c r="AF39" s="100"/>
      <c r="AG39" s="100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02" t="s">
        <v>53</v>
      </c>
      <c r="U40" s="102"/>
      <c r="V40" s="102"/>
      <c r="W40" s="102"/>
      <c r="X40" s="102"/>
      <c r="Y40" s="102"/>
      <c r="Z40" s="102"/>
      <c r="AA40" s="102"/>
      <c r="AB40" s="102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04" t="s">
        <v>19</v>
      </c>
      <c r="C42" s="104"/>
      <c r="D42" s="104"/>
      <c r="E42" s="104"/>
      <c r="F42" s="104"/>
      <c r="G42" s="104"/>
      <c r="H42" s="104"/>
      <c r="I42" s="104"/>
      <c r="J42" s="101" t="s">
        <v>20</v>
      </c>
      <c r="K42" s="101"/>
      <c r="L42" s="104" t="s">
        <v>19</v>
      </c>
      <c r="M42" s="104"/>
      <c r="N42" s="104"/>
      <c r="O42" s="104"/>
      <c r="P42" s="105" t="s">
        <v>21</v>
      </c>
      <c r="Q42" s="105"/>
      <c r="R42" s="105"/>
      <c r="S42" s="105"/>
      <c r="T42" s="100"/>
      <c r="U42" s="100"/>
      <c r="V42" s="100"/>
      <c r="W42" s="100"/>
      <c r="X42" s="100"/>
      <c r="Y42" s="100"/>
      <c r="Z42" s="100"/>
      <c r="AA42" s="100"/>
      <c r="AB42" s="100"/>
      <c r="AC42" s="101" t="s">
        <v>20</v>
      </c>
      <c r="AD42" s="101"/>
      <c r="AE42" s="100"/>
      <c r="AF42" s="100"/>
      <c r="AG42" s="100"/>
      <c r="AH42" s="4"/>
    </row>
    <row r="43" spans="2:35" x14ac:dyDescent="0.2">
      <c r="B43" s="103" t="s">
        <v>22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2:35" x14ac:dyDescent="0.2">
      <c r="X44" s="3" t="s">
        <v>19</v>
      </c>
    </row>
  </sheetData>
  <sheetProtection sheet="1" objects="1" scenarios="1"/>
  <dataConsolidate/>
  <mergeCells count="117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R15:X15"/>
    <mergeCell ref="Y15:AE15"/>
    <mergeCell ref="B33:G33"/>
    <mergeCell ref="H33:J33"/>
    <mergeCell ref="K33:Q33"/>
    <mergeCell ref="B34:H34"/>
    <mergeCell ref="I34:K34"/>
    <mergeCell ref="L34:Q34"/>
    <mergeCell ref="B15:C15"/>
    <mergeCell ref="D15:J15"/>
    <mergeCell ref="K15:Q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</mergeCells>
  <conditionalFormatting sqref="AJ18">
    <cfRule type="cellIs" dxfId="4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Information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  <vt:lpstr>'April 2025'!Print_Area</vt:lpstr>
      <vt:lpstr>'August 2025'!Print_Area</vt:lpstr>
      <vt:lpstr>'December 2025'!Print_Area</vt:lpstr>
      <vt:lpstr>'February 2025'!Print_Area</vt:lpstr>
      <vt:lpstr>'January 2025'!Print_Area</vt:lpstr>
      <vt:lpstr>'July 2025'!Print_Area</vt:lpstr>
      <vt:lpstr>'June 2025'!Print_Area</vt:lpstr>
      <vt:lpstr>'March 2025'!Print_Area</vt:lpstr>
      <vt:lpstr>'May 2025'!Print_Area</vt:lpstr>
      <vt:lpstr>'November 2025'!Print_Area</vt:lpstr>
      <vt:lpstr>'October 2025'!Print_Area</vt:lpstr>
      <vt:lpstr>'September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A. Wood</dc:creator>
  <cp:lastModifiedBy>Wood, Jennifer</cp:lastModifiedBy>
  <cp:lastPrinted>2019-12-03T15:20:37Z</cp:lastPrinted>
  <dcterms:created xsi:type="dcterms:W3CDTF">1998-12-02T15:03:59Z</dcterms:created>
  <dcterms:modified xsi:type="dcterms:W3CDTF">2025-01-09T19:42:27Z</dcterms:modified>
</cp:coreProperties>
</file>